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SD\Financials\Blank_docs\"/>
    </mc:Choice>
  </mc:AlternateContent>
  <xr:revisionPtr revIDLastSave="0" documentId="13_ncr:1_{1E5EC402-76D9-4B7B-87D7-8EB511F11363}" xr6:coauthVersionLast="47" xr6:coauthVersionMax="47" xr10:uidLastSave="{00000000-0000-0000-0000-000000000000}"/>
  <bookViews>
    <workbookView xWindow="1905" yWindow="1905" windowWidth="21600" windowHeight="11385" xr2:uid="{CC148519-ABDB-4D39-9534-0CA6489F3FC9}"/>
  </bookViews>
  <sheets>
    <sheet name="Summary" sheetId="7" r:id="rId1"/>
    <sheet name="Budget To Actuals" sheetId="1" r:id="rId2"/>
    <sheet name="Revenue" sheetId="4" r:id="rId3"/>
    <sheet name="Expenses" sheetId="3" r:id="rId4"/>
    <sheet name="Transactions" sheetId="8" r:id="rId5"/>
    <sheet name="Historiclas" sheetId="6" r:id="rId6"/>
  </sheets>
  <definedNames>
    <definedName name="_xlnm.Print_Area" localSheetId="1">'Budget To Actuals'!$A$1:$Q$48</definedName>
    <definedName name="_xlnm.Print_Area" localSheetId="3">Expenses!$A$1:$P$163</definedName>
    <definedName name="_xlnm.Print_Area" localSheetId="5">Historiclas!$A$1:$P$27</definedName>
    <definedName name="_xlnm.Print_Area" localSheetId="0">Summary!$C$1:$I$42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5" i="1" l="1"/>
  <c r="O25" i="1"/>
  <c r="N25" i="1"/>
  <c r="M25" i="1"/>
  <c r="L25" i="1"/>
  <c r="K25" i="1"/>
  <c r="J25" i="1"/>
  <c r="I25" i="1"/>
  <c r="H25" i="1"/>
  <c r="G25" i="1"/>
  <c r="F25" i="1"/>
  <c r="E25" i="1"/>
  <c r="N21" i="3" l="1"/>
  <c r="N4" i="3"/>
  <c r="D39" i="7"/>
  <c r="D41" i="7"/>
  <c r="D40" i="7"/>
  <c r="D42" i="1"/>
  <c r="C25" i="1" l="1"/>
  <c r="P22" i="1"/>
  <c r="O22" i="1"/>
  <c r="N22" i="1"/>
  <c r="M22" i="1"/>
  <c r="L22" i="1"/>
  <c r="K22" i="1"/>
  <c r="J22" i="1"/>
  <c r="I22" i="1"/>
  <c r="H22" i="1"/>
  <c r="G22" i="1"/>
  <c r="F22" i="1"/>
  <c r="P21" i="1"/>
  <c r="O21" i="1"/>
  <c r="N21" i="1"/>
  <c r="M21" i="1"/>
  <c r="L21" i="1"/>
  <c r="K21" i="1"/>
  <c r="J21" i="1"/>
  <c r="I21" i="1"/>
  <c r="H21" i="1"/>
  <c r="G21" i="1"/>
  <c r="F21" i="1"/>
  <c r="P20" i="1"/>
  <c r="O20" i="1"/>
  <c r="N20" i="1"/>
  <c r="M20" i="1"/>
  <c r="L20" i="1"/>
  <c r="K20" i="1"/>
  <c r="J20" i="1"/>
  <c r="I20" i="1"/>
  <c r="H20" i="1"/>
  <c r="G20" i="1"/>
  <c r="F20" i="1"/>
  <c r="E22" i="1"/>
  <c r="E21" i="1"/>
  <c r="D48" i="1" l="1"/>
  <c r="D6" i="7"/>
  <c r="D5" i="7"/>
  <c r="D4" i="7"/>
  <c r="D42" i="7"/>
  <c r="D34" i="7"/>
  <c r="G34" i="7" s="1"/>
  <c r="D7" i="7" l="1"/>
  <c r="D9" i="7" s="1"/>
  <c r="G9" i="7" s="1"/>
  <c r="N79" i="4" l="1"/>
  <c r="M104" i="4" l="1"/>
  <c r="D17" i="7" s="1"/>
  <c r="L104" i="4"/>
  <c r="K104" i="4"/>
  <c r="J104" i="4"/>
  <c r="I104" i="4"/>
  <c r="H104" i="4"/>
  <c r="G104" i="4"/>
  <c r="F104" i="4"/>
  <c r="E104" i="4"/>
  <c r="D104" i="4"/>
  <c r="C104" i="4"/>
  <c r="B104" i="4"/>
  <c r="D16" i="7" s="1"/>
  <c r="E18" i="7" s="1"/>
  <c r="N103" i="4"/>
  <c r="N102" i="4"/>
  <c r="N101" i="4"/>
  <c r="N100" i="4"/>
  <c r="L91" i="4"/>
  <c r="B91" i="4"/>
  <c r="G26" i="1"/>
  <c r="P26" i="1"/>
  <c r="O26" i="1"/>
  <c r="N26" i="1"/>
  <c r="M26" i="1"/>
  <c r="L26" i="1"/>
  <c r="K26" i="1"/>
  <c r="J26" i="1"/>
  <c r="I26" i="1"/>
  <c r="H26" i="1"/>
  <c r="F26" i="1"/>
  <c r="E26" i="1"/>
  <c r="N104" i="4" l="1"/>
  <c r="N80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L84" i="4"/>
  <c r="N82" i="4" l="1"/>
  <c r="P19" i="1"/>
  <c r="O19" i="1"/>
  <c r="N19" i="1"/>
  <c r="M19" i="1"/>
  <c r="L19" i="1"/>
  <c r="K19" i="1"/>
  <c r="J19" i="1"/>
  <c r="I19" i="1"/>
  <c r="H19" i="1"/>
  <c r="G19" i="1"/>
  <c r="F19" i="1"/>
  <c r="P18" i="1"/>
  <c r="O18" i="1"/>
  <c r="N18" i="1"/>
  <c r="M18" i="1"/>
  <c r="L18" i="1"/>
  <c r="K18" i="1"/>
  <c r="J18" i="1"/>
  <c r="I18" i="1"/>
  <c r="H18" i="1"/>
  <c r="G18" i="1"/>
  <c r="F18" i="1"/>
  <c r="P17" i="1"/>
  <c r="O17" i="1"/>
  <c r="N17" i="1"/>
  <c r="M17" i="1"/>
  <c r="L17" i="1"/>
  <c r="K17" i="1"/>
  <c r="J17" i="1"/>
  <c r="I17" i="1"/>
  <c r="H17" i="1"/>
  <c r="G17" i="1"/>
  <c r="F17" i="1"/>
  <c r="P16" i="1"/>
  <c r="O16" i="1"/>
  <c r="N16" i="1"/>
  <c r="M16" i="1"/>
  <c r="L16" i="1"/>
  <c r="K16" i="1"/>
  <c r="J16" i="1"/>
  <c r="I16" i="1"/>
  <c r="H16" i="1"/>
  <c r="G16" i="1"/>
  <c r="F16" i="1"/>
  <c r="E19" i="1"/>
  <c r="E18" i="1"/>
  <c r="E17" i="1"/>
  <c r="E16" i="1"/>
  <c r="N119" i="3"/>
  <c r="C19" i="1" s="1"/>
  <c r="N102" i="3"/>
  <c r="C17" i="1" s="1"/>
  <c r="N118" i="3"/>
  <c r="C18" i="1" s="1"/>
  <c r="N120" i="3"/>
  <c r="N101" i="3"/>
  <c r="C16" i="1" s="1"/>
  <c r="M130" i="3"/>
  <c r="L130" i="3"/>
  <c r="K130" i="3"/>
  <c r="J130" i="3"/>
  <c r="I130" i="3"/>
  <c r="H130" i="3"/>
  <c r="G130" i="3"/>
  <c r="F130" i="3"/>
  <c r="E130" i="3"/>
  <c r="D130" i="3"/>
  <c r="C130" i="3"/>
  <c r="B130" i="3"/>
  <c r="N129" i="3"/>
  <c r="N128" i="3"/>
  <c r="N127" i="3"/>
  <c r="N126" i="3"/>
  <c r="N125" i="3"/>
  <c r="N124" i="3"/>
  <c r="N123" i="3"/>
  <c r="N122" i="3"/>
  <c r="N121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N112" i="3"/>
  <c r="N111" i="3"/>
  <c r="N110" i="3"/>
  <c r="N109" i="3"/>
  <c r="N108" i="3"/>
  <c r="N107" i="3"/>
  <c r="N106" i="3"/>
  <c r="N105" i="3"/>
  <c r="N104" i="3"/>
  <c r="N103" i="3"/>
  <c r="B44" i="1"/>
  <c r="C44" i="1"/>
  <c r="N130" i="3" l="1"/>
  <c r="N131" i="3" s="1"/>
  <c r="N113" i="3"/>
  <c r="N114" i="3" s="1"/>
  <c r="P28" i="1"/>
  <c r="O28" i="1"/>
  <c r="N28" i="1"/>
  <c r="M28" i="1"/>
  <c r="L28" i="1"/>
  <c r="K28" i="1"/>
  <c r="J28" i="1"/>
  <c r="I28" i="1"/>
  <c r="H28" i="1"/>
  <c r="G28" i="1"/>
  <c r="F28" i="1"/>
  <c r="N57" i="4"/>
  <c r="N58" i="4"/>
  <c r="N59" i="4"/>
  <c r="N60" i="4"/>
  <c r="N61" i="4"/>
  <c r="N62" i="4"/>
  <c r="C84" i="4"/>
  <c r="B84" i="4"/>
  <c r="N63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B48" i="3"/>
  <c r="B105" i="4" l="1"/>
  <c r="A48" i="1"/>
  <c r="M91" i="4"/>
  <c r="K91" i="4"/>
  <c r="J91" i="4"/>
  <c r="I91" i="4"/>
  <c r="H91" i="4"/>
  <c r="G91" i="4"/>
  <c r="F91" i="4"/>
  <c r="E91" i="4"/>
  <c r="D91" i="4"/>
  <c r="C91" i="4"/>
  <c r="N24" i="4"/>
  <c r="N25" i="4"/>
  <c r="N26" i="4"/>
  <c r="N27" i="4"/>
  <c r="N28" i="4"/>
  <c r="N29" i="4"/>
  <c r="N64" i="4"/>
  <c r="N65" i="4"/>
  <c r="N81" i="4"/>
  <c r="N83" i="4"/>
  <c r="P162" i="3"/>
  <c r="H6" i="1"/>
  <c r="I6" i="1"/>
  <c r="J6" i="1"/>
  <c r="K6" i="1"/>
  <c r="L6" i="1"/>
  <c r="M6" i="1"/>
  <c r="N6" i="1"/>
  <c r="O6" i="1"/>
  <c r="P6" i="1"/>
  <c r="N69" i="3"/>
  <c r="N5" i="3"/>
  <c r="C15" i="3"/>
  <c r="F11" i="1" s="1"/>
  <c r="D15" i="3"/>
  <c r="E15" i="3"/>
  <c r="F15" i="3"/>
  <c r="I11" i="1" s="1"/>
  <c r="G15" i="3"/>
  <c r="J11" i="1" s="1"/>
  <c r="H15" i="3"/>
  <c r="K11" i="1" s="1"/>
  <c r="I15" i="3"/>
  <c r="L11" i="1" s="1"/>
  <c r="J15" i="3"/>
  <c r="M11" i="1" s="1"/>
  <c r="K15" i="3"/>
  <c r="N11" i="1" s="1"/>
  <c r="L15" i="3"/>
  <c r="O11" i="1" s="1"/>
  <c r="M15" i="3"/>
  <c r="P11" i="1" s="1"/>
  <c r="B15" i="3"/>
  <c r="E11" i="1" s="1"/>
  <c r="E28" i="1"/>
  <c r="P29" i="1"/>
  <c r="O29" i="1"/>
  <c r="N29" i="1"/>
  <c r="M29" i="1"/>
  <c r="L29" i="1"/>
  <c r="K29" i="1"/>
  <c r="J29" i="1"/>
  <c r="I29" i="1"/>
  <c r="H29" i="1"/>
  <c r="P27" i="1"/>
  <c r="O27" i="1"/>
  <c r="N27" i="1"/>
  <c r="M27" i="1"/>
  <c r="L27" i="1"/>
  <c r="K27" i="1"/>
  <c r="J27" i="1"/>
  <c r="I27" i="1"/>
  <c r="H27" i="1"/>
  <c r="G27" i="1"/>
  <c r="F27" i="1"/>
  <c r="P24" i="1"/>
  <c r="O24" i="1"/>
  <c r="N24" i="1"/>
  <c r="M24" i="1"/>
  <c r="L24" i="1"/>
  <c r="K24" i="1"/>
  <c r="J24" i="1"/>
  <c r="I24" i="1"/>
  <c r="H24" i="1"/>
  <c r="G24" i="1"/>
  <c r="F24" i="1"/>
  <c r="P10" i="1"/>
  <c r="O10" i="1"/>
  <c r="N10" i="1"/>
  <c r="M10" i="1"/>
  <c r="L10" i="1"/>
  <c r="K10" i="1"/>
  <c r="J10" i="1"/>
  <c r="I10" i="1"/>
  <c r="H10" i="1"/>
  <c r="G10" i="1"/>
  <c r="F10" i="1"/>
  <c r="E27" i="1"/>
  <c r="E24" i="1"/>
  <c r="E20" i="1"/>
  <c r="E10" i="1"/>
  <c r="D84" i="4"/>
  <c r="E84" i="4"/>
  <c r="F84" i="4"/>
  <c r="G84" i="4"/>
  <c r="H84" i="4"/>
  <c r="I84" i="4"/>
  <c r="J84" i="4"/>
  <c r="K84" i="4"/>
  <c r="M84" i="4"/>
  <c r="N23" i="4"/>
  <c r="N22" i="4"/>
  <c r="K105" i="4" l="1"/>
  <c r="L105" i="4"/>
  <c r="H105" i="4"/>
  <c r="D105" i="4"/>
  <c r="N84" i="4"/>
  <c r="G105" i="4"/>
  <c r="C105" i="4"/>
  <c r="I105" i="4"/>
  <c r="E105" i="4"/>
  <c r="M105" i="4"/>
  <c r="J105" i="4"/>
  <c r="F105" i="4"/>
  <c r="N91" i="4"/>
  <c r="Q10" i="1"/>
  <c r="Q29" i="1"/>
  <c r="Q22" i="1"/>
  <c r="Q24" i="1"/>
  <c r="N15" i="3"/>
  <c r="Q18" i="1"/>
  <c r="Q26" i="1"/>
  <c r="Q27" i="1"/>
  <c r="Q16" i="1"/>
  <c r="D16" i="1" s="1"/>
  <c r="Q19" i="1"/>
  <c r="Q25" i="1"/>
  <c r="Q21" i="1"/>
  <c r="Q28" i="1"/>
  <c r="Q20" i="1"/>
  <c r="Q17" i="1"/>
  <c r="N136" i="3"/>
  <c r="N139" i="3"/>
  <c r="O153" i="3" s="1"/>
  <c r="N137" i="3"/>
  <c r="N12" i="4"/>
  <c r="N11" i="4"/>
  <c r="N10" i="4"/>
  <c r="N9" i="4"/>
  <c r="N8" i="4"/>
  <c r="N7" i="4"/>
  <c r="N6" i="4"/>
  <c r="N5" i="4"/>
  <c r="N4" i="4"/>
  <c r="N147" i="3"/>
  <c r="N146" i="3"/>
  <c r="O160" i="3" s="1"/>
  <c r="N145" i="3"/>
  <c r="O159" i="3" s="1"/>
  <c r="N144" i="3"/>
  <c r="O158" i="3" s="1"/>
  <c r="N143" i="3"/>
  <c r="O157" i="3" s="1"/>
  <c r="N142" i="3"/>
  <c r="N141" i="3"/>
  <c r="O155" i="3" s="1"/>
  <c r="N140" i="3"/>
  <c r="O154" i="3" s="1"/>
  <c r="N138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M96" i="3"/>
  <c r="P23" i="1" s="1"/>
  <c r="L96" i="3"/>
  <c r="O23" i="1" s="1"/>
  <c r="K96" i="3"/>
  <c r="N23" i="1" s="1"/>
  <c r="J96" i="3"/>
  <c r="M23" i="1" s="1"/>
  <c r="I96" i="3"/>
  <c r="L23" i="1" s="1"/>
  <c r="H96" i="3"/>
  <c r="K23" i="1" s="1"/>
  <c r="G96" i="3"/>
  <c r="J23" i="1" s="1"/>
  <c r="F96" i="3"/>
  <c r="I23" i="1" s="1"/>
  <c r="E96" i="3"/>
  <c r="H23" i="1" s="1"/>
  <c r="D96" i="3"/>
  <c r="G23" i="1" s="1"/>
  <c r="Q23" i="1" s="1"/>
  <c r="C96" i="3"/>
  <c r="F23" i="1" s="1"/>
  <c r="B96" i="3"/>
  <c r="E23" i="1" s="1"/>
  <c r="N95" i="3"/>
  <c r="N94" i="3"/>
  <c r="N93" i="3"/>
  <c r="N92" i="3"/>
  <c r="N91" i="3"/>
  <c r="N90" i="3"/>
  <c r="N89" i="3"/>
  <c r="N88" i="3"/>
  <c r="N87" i="3"/>
  <c r="N86" i="3"/>
  <c r="N85" i="3"/>
  <c r="C23" i="1" s="1"/>
  <c r="M148" i="3"/>
  <c r="M163" i="3" s="1"/>
  <c r="L148" i="3"/>
  <c r="L163" i="3" s="1"/>
  <c r="K148" i="3"/>
  <c r="K163" i="3" s="1"/>
  <c r="J148" i="3"/>
  <c r="J163" i="3" s="1"/>
  <c r="I148" i="3"/>
  <c r="I163" i="3" s="1"/>
  <c r="H148" i="3"/>
  <c r="H163" i="3" s="1"/>
  <c r="G148" i="3"/>
  <c r="G163" i="3" s="1"/>
  <c r="F148" i="3"/>
  <c r="F163" i="3" s="1"/>
  <c r="E148" i="3"/>
  <c r="E163" i="3" s="1"/>
  <c r="D148" i="3"/>
  <c r="D163" i="3" s="1"/>
  <c r="C148" i="3"/>
  <c r="C163" i="3" s="1"/>
  <c r="B148" i="3"/>
  <c r="B163" i="3" s="1"/>
  <c r="M80" i="3"/>
  <c r="P15" i="1" s="1"/>
  <c r="L80" i="3"/>
  <c r="O15" i="1" s="1"/>
  <c r="K80" i="3"/>
  <c r="N15" i="1" s="1"/>
  <c r="J80" i="3"/>
  <c r="M15" i="1" s="1"/>
  <c r="I80" i="3"/>
  <c r="L15" i="1" s="1"/>
  <c r="H80" i="3"/>
  <c r="K15" i="1" s="1"/>
  <c r="G80" i="3"/>
  <c r="J15" i="1" s="1"/>
  <c r="F80" i="3"/>
  <c r="I15" i="1" s="1"/>
  <c r="E80" i="3"/>
  <c r="H15" i="1" s="1"/>
  <c r="D80" i="3"/>
  <c r="G15" i="1" s="1"/>
  <c r="C80" i="3"/>
  <c r="F15" i="1" s="1"/>
  <c r="B80" i="3"/>
  <c r="E15" i="1" s="1"/>
  <c r="N79" i="3"/>
  <c r="N78" i="3"/>
  <c r="N77" i="3"/>
  <c r="N76" i="3"/>
  <c r="N75" i="3"/>
  <c r="N74" i="3"/>
  <c r="N73" i="3"/>
  <c r="N72" i="3"/>
  <c r="N71" i="3"/>
  <c r="N70" i="3"/>
  <c r="C15" i="1"/>
  <c r="M64" i="3"/>
  <c r="P14" i="1" s="1"/>
  <c r="L64" i="3"/>
  <c r="O14" i="1" s="1"/>
  <c r="K64" i="3"/>
  <c r="N14" i="1" s="1"/>
  <c r="J64" i="3"/>
  <c r="M14" i="1" s="1"/>
  <c r="I64" i="3"/>
  <c r="L14" i="1" s="1"/>
  <c r="H64" i="3"/>
  <c r="K14" i="1" s="1"/>
  <c r="G64" i="3"/>
  <c r="J14" i="1" s="1"/>
  <c r="F64" i="3"/>
  <c r="I14" i="1" s="1"/>
  <c r="E64" i="3"/>
  <c r="H14" i="1" s="1"/>
  <c r="D64" i="3"/>
  <c r="G14" i="1" s="1"/>
  <c r="C64" i="3"/>
  <c r="F14" i="1" s="1"/>
  <c r="B64" i="3"/>
  <c r="E14" i="1" s="1"/>
  <c r="N63" i="3"/>
  <c r="N62" i="3"/>
  <c r="N61" i="3"/>
  <c r="N60" i="3"/>
  <c r="N59" i="3"/>
  <c r="N58" i="3"/>
  <c r="N57" i="3"/>
  <c r="N56" i="3"/>
  <c r="N55" i="3"/>
  <c r="N54" i="3"/>
  <c r="N53" i="3"/>
  <c r="C14" i="1" s="1"/>
  <c r="M48" i="3"/>
  <c r="P13" i="1" s="1"/>
  <c r="L48" i="3"/>
  <c r="O13" i="1" s="1"/>
  <c r="K48" i="3"/>
  <c r="N13" i="1" s="1"/>
  <c r="J48" i="3"/>
  <c r="M13" i="1" s="1"/>
  <c r="I48" i="3"/>
  <c r="L13" i="1" s="1"/>
  <c r="H48" i="3"/>
  <c r="K13" i="1" s="1"/>
  <c r="G48" i="3"/>
  <c r="J13" i="1" s="1"/>
  <c r="F48" i="3"/>
  <c r="I13" i="1" s="1"/>
  <c r="E48" i="3"/>
  <c r="H13" i="1" s="1"/>
  <c r="D48" i="3"/>
  <c r="G13" i="1" s="1"/>
  <c r="C48" i="3"/>
  <c r="F13" i="1" s="1"/>
  <c r="E13" i="1"/>
  <c r="N47" i="3"/>
  <c r="N46" i="3"/>
  <c r="N45" i="3"/>
  <c r="N44" i="3"/>
  <c r="N43" i="3"/>
  <c r="N42" i="3"/>
  <c r="N41" i="3"/>
  <c r="N40" i="3"/>
  <c r="N39" i="3"/>
  <c r="N38" i="3"/>
  <c r="N37" i="3"/>
  <c r="M32" i="3"/>
  <c r="P12" i="1" s="1"/>
  <c r="L32" i="3"/>
  <c r="O12" i="1" s="1"/>
  <c r="K32" i="3"/>
  <c r="N12" i="1" s="1"/>
  <c r="J32" i="3"/>
  <c r="M12" i="1" s="1"/>
  <c r="I32" i="3"/>
  <c r="L12" i="1" s="1"/>
  <c r="H32" i="3"/>
  <c r="K12" i="1" s="1"/>
  <c r="G32" i="3"/>
  <c r="J12" i="1" s="1"/>
  <c r="F32" i="3"/>
  <c r="I12" i="1" s="1"/>
  <c r="E32" i="3"/>
  <c r="H12" i="1" s="1"/>
  <c r="D32" i="3"/>
  <c r="G12" i="1" s="1"/>
  <c r="C32" i="3"/>
  <c r="F12" i="1" s="1"/>
  <c r="B32" i="3"/>
  <c r="E12" i="1" s="1"/>
  <c r="N31" i="3"/>
  <c r="N30" i="3"/>
  <c r="N29" i="3"/>
  <c r="N28" i="3"/>
  <c r="N27" i="3"/>
  <c r="N26" i="3"/>
  <c r="N25" i="3"/>
  <c r="N24" i="3"/>
  <c r="N23" i="3"/>
  <c r="N22" i="3"/>
  <c r="N20" i="3"/>
  <c r="N99" i="4"/>
  <c r="N98" i="4"/>
  <c r="N97" i="4"/>
  <c r="N96" i="4"/>
  <c r="N95" i="4"/>
  <c r="N94" i="4"/>
  <c r="N90" i="4"/>
  <c r="N89" i="4"/>
  <c r="N88" i="4"/>
  <c r="N87" i="4"/>
  <c r="P5" i="1"/>
  <c r="O5" i="1"/>
  <c r="O7" i="1" s="1"/>
  <c r="N5" i="1"/>
  <c r="M5" i="1"/>
  <c r="L5" i="1"/>
  <c r="K5" i="1"/>
  <c r="K7" i="1" s="1"/>
  <c r="J5" i="1"/>
  <c r="I5" i="1"/>
  <c r="H5" i="1"/>
  <c r="N21" i="4"/>
  <c r="N20" i="4"/>
  <c r="N19" i="4"/>
  <c r="N18" i="4"/>
  <c r="N17" i="4"/>
  <c r="N16" i="4"/>
  <c r="N15" i="4"/>
  <c r="N14" i="4"/>
  <c r="N13" i="4"/>
  <c r="N3" i="4"/>
  <c r="N6" i="3"/>
  <c r="N7" i="3"/>
  <c r="N8" i="3"/>
  <c r="N9" i="3"/>
  <c r="N10" i="3"/>
  <c r="N11" i="3"/>
  <c r="N12" i="3"/>
  <c r="N13" i="3"/>
  <c r="N14" i="3"/>
  <c r="N3" i="3"/>
  <c r="D41" i="1"/>
  <c r="D43" i="1"/>
  <c r="D44" i="1"/>
  <c r="I14" i="7"/>
  <c r="B30" i="1"/>
  <c r="I23" i="7" s="1"/>
  <c r="D23" i="1" l="1"/>
  <c r="N16" i="3"/>
  <c r="C13" i="1"/>
  <c r="O156" i="3"/>
  <c r="C26" i="1"/>
  <c r="C12" i="1"/>
  <c r="I28" i="7"/>
  <c r="O152" i="3"/>
  <c r="C21" i="1"/>
  <c r="D21" i="1" s="1"/>
  <c r="O151" i="3"/>
  <c r="C20" i="1"/>
  <c r="D20" i="1" s="1"/>
  <c r="C11" i="1"/>
  <c r="N105" i="4"/>
  <c r="B48" i="1" s="1"/>
  <c r="D26" i="1"/>
  <c r="O161" i="3"/>
  <c r="O150" i="3"/>
  <c r="C10" i="1"/>
  <c r="D10" i="1" s="1"/>
  <c r="C29" i="1"/>
  <c r="D29" i="1" s="1"/>
  <c r="C5" i="1"/>
  <c r="D12" i="7" s="1"/>
  <c r="N162" i="3"/>
  <c r="Q14" i="1"/>
  <c r="D14" i="1" s="1"/>
  <c r="B31" i="1"/>
  <c r="J30" i="1"/>
  <c r="N30" i="1"/>
  <c r="Q15" i="1"/>
  <c r="D15" i="1" s="1"/>
  <c r="I30" i="1"/>
  <c r="M30" i="1"/>
  <c r="O30" i="1"/>
  <c r="O31" i="1" s="1"/>
  <c r="L30" i="1"/>
  <c r="K30" i="1"/>
  <c r="K31" i="1" s="1"/>
  <c r="P30" i="1"/>
  <c r="C27" i="1"/>
  <c r="D27" i="1" s="1"/>
  <c r="Q12" i="1"/>
  <c r="F30" i="1"/>
  <c r="C28" i="1"/>
  <c r="D28" i="1" s="1"/>
  <c r="G30" i="1"/>
  <c r="D25" i="1"/>
  <c r="Q13" i="1"/>
  <c r="C22" i="1"/>
  <c r="D22" i="1" s="1"/>
  <c r="E30" i="1"/>
  <c r="Q11" i="1"/>
  <c r="N7" i="1"/>
  <c r="L7" i="1"/>
  <c r="P7" i="1"/>
  <c r="J7" i="1"/>
  <c r="Q5" i="1"/>
  <c r="C6" i="1"/>
  <c r="D13" i="7" s="1"/>
  <c r="C24" i="1"/>
  <c r="D24" i="1" s="1"/>
  <c r="D17" i="1"/>
  <c r="D18" i="1"/>
  <c r="D19" i="1"/>
  <c r="M7" i="1"/>
  <c r="I7" i="1"/>
  <c r="N96" i="3"/>
  <c r="N97" i="3" s="1"/>
  <c r="N48" i="3"/>
  <c r="N49" i="3" s="1"/>
  <c r="N148" i="3"/>
  <c r="N80" i="3"/>
  <c r="N81" i="3" s="1"/>
  <c r="N32" i="3"/>
  <c r="N33" i="3" s="1"/>
  <c r="N64" i="3"/>
  <c r="N65" i="3" s="1"/>
  <c r="Q6" i="1"/>
  <c r="H30" i="1"/>
  <c r="H7" i="1"/>
  <c r="D13" i="1" l="1"/>
  <c r="D12" i="1"/>
  <c r="D11" i="1"/>
  <c r="N163" i="3"/>
  <c r="C48" i="1" s="1"/>
  <c r="E48" i="1" s="1"/>
  <c r="E14" i="7"/>
  <c r="F20" i="7" s="1"/>
  <c r="H14" i="7"/>
  <c r="M31" i="1"/>
  <c r="J31" i="1"/>
  <c r="N31" i="1"/>
  <c r="O162" i="3"/>
  <c r="L31" i="1"/>
  <c r="G31" i="1"/>
  <c r="I31" i="1"/>
  <c r="P31" i="1"/>
  <c r="F31" i="1"/>
  <c r="E31" i="1"/>
  <c r="C7" i="1"/>
  <c r="C30" i="1"/>
  <c r="D22" i="7" s="1"/>
  <c r="Q30" i="1"/>
  <c r="H31" i="1"/>
  <c r="Q7" i="1"/>
  <c r="D23" i="7" l="1"/>
  <c r="H23" i="7" s="1"/>
  <c r="H28" i="7" s="1"/>
  <c r="F22" i="7"/>
  <c r="D30" i="1"/>
  <c r="Q31" i="1"/>
  <c r="C31" i="1"/>
  <c r="C37" i="1" s="1"/>
  <c r="D24" i="7" l="1"/>
  <c r="D26" i="7" s="1"/>
  <c r="F28" i="7"/>
  <c r="G28" i="7" s="1"/>
  <c r="G30" i="7" s="1"/>
  <c r="G36" i="7" s="1"/>
</calcChain>
</file>

<file path=xl/sharedStrings.xml><?xml version="1.0" encoding="utf-8"?>
<sst xmlns="http://schemas.openxmlformats.org/spreadsheetml/2006/main" count="483" uniqueCount="156">
  <si>
    <t>Item</t>
  </si>
  <si>
    <t>Actual Amounts</t>
  </si>
  <si>
    <t xml:space="preserve">YTD Total  </t>
  </si>
  <si>
    <t>GSO Conference</t>
  </si>
  <si>
    <t>GSD Expenses</t>
  </si>
  <si>
    <t>Alt. GSD Expenses</t>
  </si>
  <si>
    <t>Area Chair Expenses</t>
  </si>
  <si>
    <t>Secretary Exenses</t>
  </si>
  <si>
    <t>Treasurer Expenses</t>
  </si>
  <si>
    <t>NL Archive Upkeep &amp; Storage</t>
  </si>
  <si>
    <t>NL Archive Travel Expenses</t>
  </si>
  <si>
    <t>NS Archive Upkeep &amp; Storage</t>
  </si>
  <si>
    <t>NS Archive Travel Expenses</t>
  </si>
  <si>
    <t>Webmaster Assembly Travel</t>
  </si>
  <si>
    <t>Web Domain &amp; Hosting</t>
  </si>
  <si>
    <t>AACYPAA</t>
  </si>
  <si>
    <t>Remote Communities</t>
  </si>
  <si>
    <t>GSO Guest</t>
  </si>
  <si>
    <t>Regional Forums/CERASSA</t>
  </si>
  <si>
    <t>Assembly Seed Money</t>
  </si>
  <si>
    <t>Zoom</t>
  </si>
  <si>
    <t>Misc</t>
  </si>
  <si>
    <t>Bank Charges</t>
  </si>
  <si>
    <t>Total</t>
  </si>
  <si>
    <t>Income</t>
  </si>
  <si>
    <t>Expenses</t>
  </si>
  <si>
    <t>Prudent Reserve</t>
  </si>
  <si>
    <t>Upcoming</t>
  </si>
  <si>
    <t>Operating</t>
  </si>
  <si>
    <t>YTD</t>
  </si>
  <si>
    <t>Cash Flow</t>
  </si>
  <si>
    <t>Net Cash Flow</t>
  </si>
  <si>
    <t>Budget</t>
  </si>
  <si>
    <t>Deposits</t>
  </si>
  <si>
    <t>Actaul Bank Balance</t>
  </si>
  <si>
    <t>Difference</t>
  </si>
  <si>
    <t>Total Expenses</t>
  </si>
  <si>
    <t>Total Income</t>
  </si>
  <si>
    <t xml:space="preserve"> Advance Returns</t>
  </si>
  <si>
    <t>Net</t>
  </si>
  <si>
    <t xml:space="preserve"> Approved</t>
  </si>
  <si>
    <t>General Service Delegate</t>
  </si>
  <si>
    <t>Advance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</si>
  <si>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</si>
  <si>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</si>
  <si>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</si>
  <si>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</si>
  <si>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</si>
  <si>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</si>
  <si>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</si>
  <si>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</si>
  <si>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</si>
  <si>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</si>
  <si>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</si>
  <si>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</si>
  <si>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Visit District</t>
  </si>
  <si>
    <t>Spring Assembly</t>
  </si>
  <si>
    <t>Fall Assembly</t>
  </si>
  <si>
    <t>Workshop</t>
  </si>
  <si>
    <t>Office Supplies</t>
  </si>
  <si>
    <t>Returns Due</t>
  </si>
  <si>
    <t>Actual Returns</t>
  </si>
  <si>
    <t>Contributions</t>
  </si>
  <si>
    <t>Other</t>
  </si>
  <si>
    <t>Operating Interest</t>
  </si>
  <si>
    <t>Prudent Reserve Interest</t>
  </si>
  <si>
    <t>Upcoming Budget Interest</t>
  </si>
  <si>
    <t>Alt General Service Delegate</t>
  </si>
  <si>
    <t>Chair</t>
  </si>
  <si>
    <t>Secretary</t>
  </si>
  <si>
    <t>Treasurer</t>
  </si>
  <si>
    <t>Miscelaneous</t>
  </si>
  <si>
    <t>Prudent Act Bank Fees</t>
  </si>
  <si>
    <t>Operating Act Bank Fees</t>
  </si>
  <si>
    <t>Upcoming Act Bank Fees</t>
  </si>
  <si>
    <t>Advanced or Paid</t>
  </si>
  <si>
    <t>Receipts</t>
  </si>
  <si>
    <t>????</t>
  </si>
  <si>
    <t>?????</t>
  </si>
  <si>
    <t>Returns</t>
  </si>
  <si>
    <t>Area 82 Revnue</t>
  </si>
  <si>
    <t>Area 82 Expenses</t>
  </si>
  <si>
    <t>Total Credits to Bank</t>
  </si>
  <si>
    <t>Total Debits to Bank</t>
  </si>
  <si>
    <t>Total Debits</t>
  </si>
  <si>
    <t>Total Credits</t>
  </si>
  <si>
    <t>Total Cash</t>
  </si>
  <si>
    <t>Cash Jan 1</t>
  </si>
  <si>
    <t>Advances Not Spent</t>
  </si>
  <si>
    <t>Year Over Year - Budget to Actual</t>
  </si>
  <si>
    <t>Budgeted</t>
  </si>
  <si>
    <t>Actuals</t>
  </si>
  <si>
    <t>Variance</t>
  </si>
  <si>
    <t xml:space="preserve">Budgeted </t>
  </si>
  <si>
    <t>GSO Confenence</t>
  </si>
  <si>
    <t>GSD Exp.</t>
  </si>
  <si>
    <t>Alt.GSD Exp.</t>
  </si>
  <si>
    <t>Area Chair Exp.</t>
  </si>
  <si>
    <t>Secretary Exp.</t>
  </si>
  <si>
    <t>Treasurer Exp.</t>
  </si>
  <si>
    <t>NL Archivies Storage/upkeep</t>
  </si>
  <si>
    <t>NL Archivist Travel Exp.</t>
  </si>
  <si>
    <t>NS Archivies Storage &amp; Upkeep</t>
  </si>
  <si>
    <t>NS Archivist Travel Exp</t>
  </si>
  <si>
    <t>Web Hosting &amp; Domain</t>
  </si>
  <si>
    <t>CERASAA/Regional Forum</t>
  </si>
  <si>
    <t>International Hospitality Suite</t>
  </si>
  <si>
    <t>NS Service Weekend</t>
  </si>
  <si>
    <t>NS Archivist</t>
  </si>
  <si>
    <t>NL Archivist</t>
  </si>
  <si>
    <t>Upkeep &amp; Storage</t>
  </si>
  <si>
    <t>Travel</t>
  </si>
  <si>
    <t>Advance Travel</t>
  </si>
  <si>
    <t>Expense Totals</t>
  </si>
  <si>
    <t>Advance Upkeep &amp; Storage</t>
  </si>
  <si>
    <t>Remote Comm</t>
  </si>
  <si>
    <t xml:space="preserve">Area 82, Nova Scotia, Newfoundland &amp; Labrador 2023 Budget Report                                                            </t>
  </si>
  <si>
    <t>Outstanding Deposit</t>
  </si>
  <si>
    <t>Bank Reconciliation</t>
  </si>
  <si>
    <t>Income Statement</t>
  </si>
  <si>
    <t>Total Bank Balance 01/01/2022</t>
  </si>
  <si>
    <t>Adjusted Bank Balance</t>
  </si>
  <si>
    <t>Total Revenue</t>
  </si>
  <si>
    <t>2022 Returns</t>
  </si>
  <si>
    <t>Total Returns</t>
  </si>
  <si>
    <t>Advances/Expenses Paid</t>
  </si>
  <si>
    <t>Expenses Receipted</t>
  </si>
  <si>
    <t>Cash Flow/Income</t>
  </si>
  <si>
    <t>Oustanding Cheques</t>
  </si>
  <si>
    <t>Outstanding Despoit</t>
  </si>
  <si>
    <t>Total Adjustment</t>
  </si>
  <si>
    <t>Adjustment</t>
  </si>
  <si>
    <t>2023 Returns</t>
  </si>
  <si>
    <t>Bank Account</t>
  </si>
  <si>
    <t>Expenses Paid In 2022</t>
  </si>
  <si>
    <t>Expenses Payable in 2024</t>
  </si>
  <si>
    <t>Total Bank Balance</t>
  </si>
  <si>
    <t>Miscellaneous</t>
  </si>
  <si>
    <t>Bank Account
January 1, 2023</t>
  </si>
  <si>
    <t>Area 82 Financial Report Jan-01-23-Dec-31-23</t>
  </si>
  <si>
    <t>Upcoming Budget Reserve</t>
  </si>
  <si>
    <t>Date</t>
  </si>
  <si>
    <t>Description</t>
  </si>
  <si>
    <t>Debit</t>
  </si>
  <si>
    <t>Credit</t>
  </si>
  <si>
    <t>Balance</t>
  </si>
  <si>
    <t>Misc Zoom account</t>
  </si>
  <si>
    <t>Gas</t>
  </si>
  <si>
    <t>Total Bank Balance 03/27/2023</t>
  </si>
  <si>
    <t>General Advance</t>
  </si>
  <si>
    <t>CERASSA Advance</t>
  </si>
  <si>
    <t>2023 Unused expences</t>
  </si>
  <si>
    <t>2023 Unused expences advances</t>
  </si>
  <si>
    <t>Prudent Reserve (closed)</t>
  </si>
  <si>
    <t xml:space="preserve"> </t>
  </si>
  <si>
    <t>2023 Area 82 Financial Summary (Blank Template)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</si>
</sst>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_-[$$-1009]* #,##0.00_-;\-[$$-1009]* #,##0.00_-;_-[$$-1009]* &quot;-&quot;??_-;_-@_-"/>
    <numFmt numFmtId="166" formatCode="dd/mm/yyyy;@"/>
  </numFmts>
  <fonts count="2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25"/>
      <name val="Calibri"/>
      <family val="2"/>
      <scheme val="minor"/>
    </font>
    <font>
      <b/>
      <sz val="9.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9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FD947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/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44" fontId="7" fillId="0" borderId="0" applyFont="0" applyFill="0" applyBorder="0" applyAlignment="0" applyProtection="0"/>
    <xf numFmtId="0" fontId="12" fillId="0" borderId="0"/>
    <xf numFmtId="0" fontId="16" fillId="0" borderId="0"/>
    <xf numFmtId="44" fontId="7" fillId="0" borderId="0" applyFont="0" applyFill="0" applyBorder="0" applyAlignment="0" applyProtection="0"/>
  </cellStyleXfs>
  <cellXfs count="294">
    <xf numFmtId="0" fontId="0" fillId="0" borderId="0" xfId="0"/>
    <xf numFmtId="0" fontId="3" fillId="3" borderId="3" xfId="1" applyFont="1" applyFill="1" applyBorder="1" applyAlignment="1">
      <alignment horizontal="center" wrapText="1"/>
    </xf>
    <xf numFmtId="0" fontId="3" fillId="3" borderId="4" xfId="1" applyFont="1" applyFill="1" applyBorder="1" applyAlignment="1">
      <alignment horizontal="center" wrapText="1"/>
    </xf>
    <xf numFmtId="4" fontId="0" fillId="0" borderId="0" xfId="0" applyNumberFormat="1"/>
    <xf numFmtId="0" fontId="0" fillId="6" borderId="0" xfId="0" applyFill="1"/>
    <xf numFmtId="164" fontId="0" fillId="4" borderId="2" xfId="0" applyNumberFormat="1" applyFill="1" applyBorder="1"/>
    <xf numFmtId="164" fontId="0" fillId="0" borderId="0" xfId="0" applyNumberFormat="1"/>
    <xf numFmtId="0" fontId="3" fillId="7" borderId="6" xfId="1" applyFont="1" applyFill="1" applyBorder="1" applyAlignment="1">
      <alignment horizontal="center" wrapText="1"/>
    </xf>
    <xf numFmtId="164" fontId="4" fillId="8" borderId="6" xfId="1" applyNumberFormat="1" applyFont="1" applyFill="1" applyBorder="1" applyAlignment="1">
      <alignment horizontal="center" wrapText="1"/>
    </xf>
    <xf numFmtId="164" fontId="6" fillId="8" borderId="6" xfId="1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/>
    <xf numFmtId="0" fontId="3" fillId="9" borderId="6" xfId="1" applyFont="1" applyFill="1" applyBorder="1" applyAlignment="1">
      <alignment horizontal="center" wrapText="1"/>
    </xf>
    <xf numFmtId="16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7" fillId="0" borderId="0" xfId="0" applyFont="1"/>
    <xf numFmtId="0" fontId="7" fillId="6" borderId="0" xfId="0" applyFont="1" applyFill="1"/>
    <xf numFmtId="44" fontId="5" fillId="7" borderId="0" xfId="1" applyNumberFormat="1" applyFont="1" applyFill="1" applyBorder="1"/>
    <xf numFmtId="164" fontId="0" fillId="7" borderId="0" xfId="0" applyNumberFormat="1" applyFill="1"/>
    <xf numFmtId="0" fontId="0" fillId="7" borderId="0" xfId="0" applyFill="1"/>
    <xf numFmtId="0" fontId="8" fillId="10" borderId="25" xfId="0" applyFont="1" applyFill="1" applyBorder="1" applyAlignment="1">
      <alignment horizontal="center"/>
    </xf>
    <xf numFmtId="0" fontId="8" fillId="10" borderId="23" xfId="0" applyFont="1" applyFill="1" applyBorder="1" applyAlignment="1">
      <alignment horizontal="center"/>
    </xf>
    <xf numFmtId="0" fontId="8" fillId="10" borderId="24" xfId="0" applyFont="1" applyFill="1" applyBorder="1" applyAlignment="1">
      <alignment horizontal="center"/>
    </xf>
    <xf numFmtId="14" fontId="8" fillId="10" borderId="9" xfId="0" applyNumberFormat="1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0" borderId="28" xfId="0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165" fontId="0" fillId="8" borderId="24" xfId="0" applyNumberFormat="1" applyFill="1" applyBorder="1"/>
    <xf numFmtId="164" fontId="0" fillId="8" borderId="2" xfId="0" applyNumberFormat="1" applyFill="1" applyBorder="1"/>
    <xf numFmtId="16" fontId="3" fillId="7" borderId="1" xfId="1" applyNumberFormat="1" applyFont="1" applyFill="1" applyAlignment="1">
      <alignment horizontal="center" wrapText="1"/>
    </xf>
    <xf numFmtId="16" fontId="3" fillId="3" borderId="1" xfId="1" applyNumberFormat="1" applyFont="1" applyFill="1" applyAlignment="1">
      <alignment horizontal="center" wrapText="1"/>
    </xf>
    <xf numFmtId="0" fontId="3" fillId="7" borderId="7" xfId="1" applyFont="1" applyFill="1" applyBorder="1" applyAlignment="1">
      <alignment horizontal="center" vertical="center" wrapText="1"/>
    </xf>
    <xf numFmtId="0" fontId="3" fillId="7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5" fillId="5" borderId="1" xfId="1" applyNumberFormat="1" applyFont="1" applyFill="1"/>
    <xf numFmtId="164" fontId="5" fillId="4" borderId="1" xfId="1" applyNumberFormat="1" applyFont="1" applyFill="1"/>
    <xf numFmtId="164" fontId="5" fillId="8" borderId="1" xfId="1" applyNumberFormat="1" applyFont="1" applyFill="1"/>
    <xf numFmtId="164" fontId="0" fillId="8" borderId="25" xfId="0" applyNumberFormat="1" applyFill="1" applyBorder="1"/>
    <xf numFmtId="164" fontId="0" fillId="8" borderId="23" xfId="0" applyNumberFormat="1" applyFill="1" applyBorder="1"/>
    <xf numFmtId="164" fontId="0" fillId="8" borderId="24" xfId="0" applyNumberFormat="1" applyFill="1" applyBorder="1"/>
    <xf numFmtId="164" fontId="0" fillId="4" borderId="26" xfId="0" applyNumberFormat="1" applyFill="1" applyBorder="1"/>
    <xf numFmtId="164" fontId="0" fillId="4" borderId="21" xfId="0" applyNumberFormat="1" applyFill="1" applyBorder="1"/>
    <xf numFmtId="164" fontId="0" fillId="4" borderId="22" xfId="0" applyNumberFormat="1" applyFill="1" applyBorder="1"/>
    <xf numFmtId="164" fontId="0" fillId="4" borderId="8" xfId="0" applyNumberFormat="1" applyFill="1" applyBorder="1"/>
    <xf numFmtId="164" fontId="0" fillId="4" borderId="16" xfId="0" applyNumberFormat="1" applyFill="1" applyBorder="1"/>
    <xf numFmtId="164" fontId="0" fillId="4" borderId="30" xfId="0" applyNumberFormat="1" applyFill="1" applyBorder="1"/>
    <xf numFmtId="164" fontId="0" fillId="4" borderId="31" xfId="0" applyNumberFormat="1" applyFill="1" applyBorder="1"/>
    <xf numFmtId="164" fontId="0" fillId="4" borderId="32" xfId="0" applyNumberFormat="1" applyFill="1" applyBorder="1"/>
    <xf numFmtId="164" fontId="0" fillId="4" borderId="25" xfId="0" applyNumberFormat="1" applyFill="1" applyBorder="1"/>
    <xf numFmtId="164" fontId="0" fillId="4" borderId="24" xfId="0" applyNumberFormat="1" applyFill="1" applyBorder="1"/>
    <xf numFmtId="164" fontId="0" fillId="11" borderId="14" xfId="0" applyNumberFormat="1" applyFill="1" applyBorder="1"/>
    <xf numFmtId="164" fontId="0" fillId="8" borderId="19" xfId="2" applyNumberFormat="1" applyFont="1" applyFill="1" applyBorder="1"/>
    <xf numFmtId="164" fontId="8" fillId="10" borderId="9" xfId="0" applyNumberFormat="1" applyFont="1" applyFill="1" applyBorder="1" applyAlignment="1">
      <alignment horizontal="center"/>
    </xf>
    <xf numFmtId="164" fontId="8" fillId="10" borderId="28" xfId="0" applyNumberFormat="1" applyFont="1" applyFill="1" applyBorder="1" applyAlignment="1">
      <alignment horizontal="center"/>
    </xf>
    <xf numFmtId="164" fontId="8" fillId="10" borderId="20" xfId="0" applyNumberFormat="1" applyFont="1" applyFill="1" applyBorder="1" applyAlignment="1">
      <alignment horizontal="center"/>
    </xf>
    <xf numFmtId="164" fontId="8" fillId="10" borderId="29" xfId="0" applyNumberFormat="1" applyFont="1" applyFill="1" applyBorder="1" applyAlignment="1">
      <alignment horizontal="center"/>
    </xf>
    <xf numFmtId="164" fontId="8" fillId="10" borderId="39" xfId="0" applyNumberFormat="1" applyFont="1" applyFill="1" applyBorder="1" applyAlignment="1">
      <alignment horizontal="center"/>
    </xf>
    <xf numFmtId="164" fontId="0" fillId="8" borderId="35" xfId="0" applyNumberFormat="1" applyFill="1" applyBorder="1"/>
    <xf numFmtId="164" fontId="0" fillId="8" borderId="13" xfId="0" applyNumberFormat="1" applyFill="1" applyBorder="1"/>
    <xf numFmtId="164" fontId="0" fillId="8" borderId="14" xfId="0" applyNumberFormat="1" applyFill="1" applyBorder="1"/>
    <xf numFmtId="164" fontId="0" fillId="8" borderId="8" xfId="0" applyNumberFormat="1" applyFill="1" applyBorder="1"/>
    <xf numFmtId="164" fontId="0" fillId="8" borderId="16" xfId="0" applyNumberFormat="1" applyFill="1" applyBorder="1"/>
    <xf numFmtId="164" fontId="0" fillId="8" borderId="30" xfId="0" applyNumberFormat="1" applyFill="1" applyBorder="1"/>
    <xf numFmtId="164" fontId="0" fillId="8" borderId="31" xfId="0" applyNumberFormat="1" applyFill="1" applyBorder="1"/>
    <xf numFmtId="164" fontId="0" fillId="8" borderId="15" xfId="0" applyNumberFormat="1" applyFill="1" applyBorder="1"/>
    <xf numFmtId="164" fontId="0" fillId="8" borderId="32" xfId="0" applyNumberFormat="1" applyFill="1" applyBorder="1"/>
    <xf numFmtId="164" fontId="0" fillId="8" borderId="18" xfId="0" applyNumberFormat="1" applyFill="1" applyBorder="1"/>
    <xf numFmtId="164" fontId="0" fillId="4" borderId="15" xfId="0" applyNumberFormat="1" applyFill="1" applyBorder="1"/>
    <xf numFmtId="164" fontId="0" fillId="4" borderId="18" xfId="0" applyNumberFormat="1" applyFill="1" applyBorder="1"/>
    <xf numFmtId="164" fontId="0" fillId="11" borderId="43" xfId="0" applyNumberFormat="1" applyFill="1" applyBorder="1"/>
    <xf numFmtId="164" fontId="0" fillId="11" borderId="44" xfId="0" applyNumberFormat="1" applyFill="1" applyBorder="1"/>
    <xf numFmtId="164" fontId="0" fillId="8" borderId="19" xfId="0" applyNumberFormat="1" applyFill="1" applyBorder="1"/>
    <xf numFmtId="166" fontId="8" fillId="10" borderId="28" xfId="0" applyNumberFormat="1" applyFont="1" applyFill="1" applyBorder="1" applyAlignment="1">
      <alignment horizontal="center"/>
    </xf>
    <xf numFmtId="166" fontId="8" fillId="10" borderId="20" xfId="0" applyNumberFormat="1" applyFont="1" applyFill="1" applyBorder="1" applyAlignment="1">
      <alignment horizontal="center"/>
    </xf>
    <xf numFmtId="166" fontId="8" fillId="10" borderId="45" xfId="0" applyNumberFormat="1" applyFont="1" applyFill="1" applyBorder="1" applyAlignment="1">
      <alignment horizontal="center"/>
    </xf>
    <xf numFmtId="164" fontId="0" fillId="8" borderId="26" xfId="0" applyNumberFormat="1" applyFill="1" applyBorder="1"/>
    <xf numFmtId="164" fontId="0" fillId="8" borderId="21" xfId="0" applyNumberFormat="1" applyFill="1" applyBorder="1"/>
    <xf numFmtId="164" fontId="0" fillId="8" borderId="22" xfId="0" applyNumberFormat="1" applyFill="1" applyBorder="1"/>
    <xf numFmtId="164" fontId="6" fillId="5" borderId="1" xfId="2" applyNumberFormat="1" applyFont="1" applyFill="1" applyBorder="1"/>
    <xf numFmtId="164" fontId="6" fillId="8" borderId="1" xfId="2" applyNumberFormat="1" applyFont="1" applyFill="1" applyBorder="1"/>
    <xf numFmtId="164" fontId="6" fillId="4" borderId="1" xfId="2" applyNumberFormat="1" applyFont="1" applyFill="1" applyBorder="1"/>
    <xf numFmtId="164" fontId="4" fillId="6" borderId="2" xfId="0" applyNumberFormat="1" applyFont="1" applyFill="1" applyBorder="1"/>
    <xf numFmtId="0" fontId="4" fillId="7" borderId="2" xfId="0" applyFont="1" applyFill="1" applyBorder="1"/>
    <xf numFmtId="164" fontId="4" fillId="11" borderId="2" xfId="2" applyNumberFormat="1" applyFont="1" applyFill="1" applyBorder="1" applyAlignment="1"/>
    <xf numFmtId="164" fontId="6" fillId="11" borderId="1" xfId="2" applyNumberFormat="1" applyFont="1" applyFill="1" applyBorder="1" applyAlignment="1"/>
    <xf numFmtId="44" fontId="6" fillId="0" borderId="0" xfId="1" applyNumberFormat="1" applyFont="1" applyFill="1" applyBorder="1" applyAlignment="1"/>
    <xf numFmtId="0" fontId="11" fillId="0" borderId="0" xfId="0" applyFont="1"/>
    <xf numFmtId="0" fontId="11" fillId="7" borderId="0" xfId="0" applyFont="1" applyFill="1"/>
    <xf numFmtId="0" fontId="3" fillId="9" borderId="6" xfId="1" applyFont="1" applyFill="1" applyBorder="1" applyAlignment="1">
      <alignment horizontal="center" vertical="center" wrapText="1"/>
    </xf>
    <xf numFmtId="16" fontId="3" fillId="3" borderId="1" xfId="1" applyNumberFormat="1" applyFont="1" applyFill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0" fillId="7" borderId="40" xfId="0" applyFill="1" applyBorder="1"/>
    <xf numFmtId="0" fontId="0" fillId="7" borderId="38" xfId="0" applyFill="1" applyBorder="1"/>
    <xf numFmtId="0" fontId="0" fillId="7" borderId="41" xfId="0" applyFill="1" applyBorder="1"/>
    <xf numFmtId="0" fontId="8" fillId="7" borderId="40" xfId="0" applyFont="1" applyFill="1" applyBorder="1" applyAlignment="1">
      <alignment horizontal="center"/>
    </xf>
    <xf numFmtId="165" fontId="0" fillId="7" borderId="38" xfId="0" applyNumberFormat="1" applyFill="1" applyBorder="1"/>
    <xf numFmtId="165" fontId="0" fillId="7" borderId="41" xfId="0" applyNumberFormat="1" applyFill="1" applyBorder="1"/>
    <xf numFmtId="164" fontId="0" fillId="8" borderId="44" xfId="0" applyNumberFormat="1" applyFill="1" applyBorder="1"/>
    <xf numFmtId="164" fontId="8" fillId="0" borderId="17" xfId="0" applyNumberFormat="1" applyFont="1" applyBorder="1" applyAlignment="1">
      <alignment horizontal="center"/>
    </xf>
    <xf numFmtId="0" fontId="8" fillId="10" borderId="15" xfId="0" applyFont="1" applyFill="1" applyBorder="1" applyAlignment="1">
      <alignment horizontal="center"/>
    </xf>
    <xf numFmtId="164" fontId="8" fillId="8" borderId="18" xfId="0" applyNumberFormat="1" applyFont="1" applyFill="1" applyBorder="1"/>
    <xf numFmtId="0" fontId="8" fillId="10" borderId="2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3" fillId="3" borderId="51" xfId="1" applyFont="1" applyFill="1" applyBorder="1" applyAlignment="1">
      <alignment horizontal="center" wrapText="1"/>
    </xf>
    <xf numFmtId="0" fontId="3" fillId="7" borderId="53" xfId="1" applyFont="1" applyFill="1" applyBorder="1" applyAlignment="1">
      <alignment horizontal="center" wrapText="1"/>
    </xf>
    <xf numFmtId="0" fontId="3" fillId="7" borderId="54" xfId="1" applyFont="1" applyFill="1" applyBorder="1" applyAlignment="1">
      <alignment horizontal="center" wrapText="1"/>
    </xf>
    <xf numFmtId="0" fontId="3" fillId="9" borderId="53" xfId="1" applyFont="1" applyFill="1" applyBorder="1" applyAlignment="1">
      <alignment horizontal="center" wrapText="1"/>
    </xf>
    <xf numFmtId="0" fontId="3" fillId="3" borderId="54" xfId="1" applyFont="1" applyFill="1" applyBorder="1" applyAlignment="1">
      <alignment horizontal="center" wrapText="1"/>
    </xf>
    <xf numFmtId="164" fontId="5" fillId="4" borderId="54" xfId="1" applyNumberFormat="1" applyFont="1" applyFill="1" applyBorder="1"/>
    <xf numFmtId="0" fontId="3" fillId="9" borderId="53" xfId="1" applyFont="1" applyFill="1" applyBorder="1" applyAlignment="1">
      <alignment horizontal="center" vertical="center" wrapText="1"/>
    </xf>
    <xf numFmtId="0" fontId="3" fillId="3" borderId="54" xfId="1" applyFont="1" applyFill="1" applyBorder="1" applyAlignment="1">
      <alignment horizontal="center" vertical="center" wrapText="1"/>
    </xf>
    <xf numFmtId="0" fontId="3" fillId="9" borderId="55" xfId="1" applyFont="1" applyFill="1" applyBorder="1" applyAlignment="1">
      <alignment horizontal="center" vertical="center" wrapText="1"/>
    </xf>
    <xf numFmtId="164" fontId="6" fillId="4" borderId="54" xfId="2" applyNumberFormat="1" applyFont="1" applyFill="1" applyBorder="1"/>
    <xf numFmtId="0" fontId="3" fillId="9" borderId="56" xfId="1" applyFont="1" applyFill="1" applyBorder="1" applyAlignment="1">
      <alignment horizontal="center" vertical="center" wrapText="1"/>
    </xf>
    <xf numFmtId="164" fontId="6" fillId="5" borderId="57" xfId="2" applyNumberFormat="1" applyFont="1" applyFill="1" applyBorder="1"/>
    <xf numFmtId="164" fontId="6" fillId="8" borderId="57" xfId="2" applyNumberFormat="1" applyFont="1" applyFill="1" applyBorder="1"/>
    <xf numFmtId="164" fontId="6" fillId="4" borderId="57" xfId="2" applyNumberFormat="1" applyFont="1" applyFill="1" applyBorder="1"/>
    <xf numFmtId="164" fontId="6" fillId="4" borderId="58" xfId="2" applyNumberFormat="1" applyFont="1" applyFill="1" applyBorder="1"/>
    <xf numFmtId="0" fontId="7" fillId="3" borderId="15" xfId="0" applyFont="1" applyFill="1" applyBorder="1" applyAlignment="1">
      <alignment horizontal="center"/>
    </xf>
    <xf numFmtId="0" fontId="4" fillId="3" borderId="16" xfId="0" applyFont="1" applyFill="1" applyBorder="1"/>
    <xf numFmtId="0" fontId="8" fillId="3" borderId="15" xfId="0" applyFont="1" applyFill="1" applyBorder="1" applyAlignment="1">
      <alignment horizontal="center"/>
    </xf>
    <xf numFmtId="164" fontId="4" fillId="8" borderId="16" xfId="0" applyNumberFormat="1" applyFont="1" applyFill="1" applyBorder="1"/>
    <xf numFmtId="0" fontId="8" fillId="3" borderId="17" xfId="0" applyFont="1" applyFill="1" applyBorder="1" applyAlignment="1">
      <alignment horizontal="center"/>
    </xf>
    <xf numFmtId="164" fontId="4" fillId="6" borderId="18" xfId="0" applyNumberFormat="1" applyFont="1" applyFill="1" applyBorder="1"/>
    <xf numFmtId="164" fontId="4" fillId="8" borderId="19" xfId="0" applyNumberFormat="1" applyFont="1" applyFill="1" applyBorder="1"/>
    <xf numFmtId="0" fontId="3" fillId="3" borderId="59" xfId="1" applyFont="1" applyFill="1" applyBorder="1" applyAlignment="1">
      <alignment horizontal="center" vertical="center" wrapText="1"/>
    </xf>
    <xf numFmtId="164" fontId="6" fillId="8" borderId="61" xfId="1" applyNumberFormat="1" applyFont="1" applyFill="1" applyBorder="1"/>
    <xf numFmtId="0" fontId="3" fillId="3" borderId="55" xfId="1" applyFont="1" applyFill="1" applyBorder="1" applyAlignment="1">
      <alignment horizontal="center" vertical="center" wrapText="1"/>
    </xf>
    <xf numFmtId="164" fontId="6" fillId="8" borderId="54" xfId="1" applyNumberFormat="1" applyFont="1" applyFill="1" applyBorder="1"/>
    <xf numFmtId="0" fontId="3" fillId="3" borderId="56" xfId="1" applyFont="1" applyFill="1" applyBorder="1" applyAlignment="1">
      <alignment horizontal="center" vertical="center" wrapText="1"/>
    </xf>
    <xf numFmtId="164" fontId="6" fillId="5" borderId="57" xfId="1" applyNumberFormat="1" applyFont="1" applyFill="1" applyBorder="1"/>
    <xf numFmtId="164" fontId="6" fillId="8" borderId="58" xfId="1" applyNumberFormat="1" applyFont="1" applyFill="1" applyBorder="1"/>
    <xf numFmtId="0" fontId="7" fillId="7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164" fontId="4" fillId="7" borderId="2" xfId="0" applyNumberFormat="1" applyFont="1" applyFill="1" applyBorder="1"/>
    <xf numFmtId="164" fontId="6" fillId="7" borderId="57" xfId="2" applyNumberFormat="1" applyFont="1" applyFill="1" applyBorder="1" applyAlignment="1"/>
    <xf numFmtId="0" fontId="14" fillId="0" borderId="0" xfId="3" applyFont="1"/>
    <xf numFmtId="4" fontId="12" fillId="0" borderId="0" xfId="3" applyNumberFormat="1" applyAlignment="1">
      <alignment wrapText="1"/>
    </xf>
    <xf numFmtId="4" fontId="12" fillId="0" borderId="0" xfId="3" applyNumberFormat="1" applyAlignment="1">
      <alignment horizontal="center"/>
    </xf>
    <xf numFmtId="4" fontId="14" fillId="0" borderId="0" xfId="3" applyNumberFormat="1" applyFont="1" applyAlignment="1">
      <alignment wrapText="1"/>
    </xf>
    <xf numFmtId="4" fontId="12" fillId="0" borderId="0" xfId="3" applyNumberFormat="1" applyAlignment="1">
      <alignment horizontal="center" wrapText="1"/>
    </xf>
    <xf numFmtId="4" fontId="14" fillId="0" borderId="0" xfId="3" applyNumberFormat="1" applyFont="1" applyAlignment="1">
      <alignment horizontal="center" wrapText="1"/>
    </xf>
    <xf numFmtId="4" fontId="14" fillId="0" borderId="0" xfId="3" applyNumberFormat="1" applyFont="1"/>
    <xf numFmtId="4" fontId="14" fillId="0" borderId="0" xfId="3" applyNumberFormat="1" applyFont="1" applyAlignment="1">
      <alignment horizontal="center"/>
    </xf>
    <xf numFmtId="0" fontId="13" fillId="0" borderId="0" xfId="3" applyFont="1" applyAlignment="1">
      <alignment horizontal="center"/>
    </xf>
    <xf numFmtId="166" fontId="8" fillId="10" borderId="29" xfId="0" applyNumberFormat="1" applyFont="1" applyFill="1" applyBorder="1" applyAlignment="1">
      <alignment horizontal="center"/>
    </xf>
    <xf numFmtId="164" fontId="8" fillId="10" borderId="45" xfId="0" applyNumberFormat="1" applyFont="1" applyFill="1" applyBorder="1" applyAlignment="1">
      <alignment horizontal="center"/>
    </xf>
    <xf numFmtId="164" fontId="0" fillId="8" borderId="27" xfId="0" applyNumberFormat="1" applyFill="1" applyBorder="1"/>
    <xf numFmtId="164" fontId="8" fillId="10" borderId="25" xfId="0" applyNumberFormat="1" applyFont="1" applyFill="1" applyBorder="1" applyAlignment="1">
      <alignment horizontal="center"/>
    </xf>
    <xf numFmtId="164" fontId="8" fillId="10" borderId="23" xfId="0" applyNumberFormat="1" applyFont="1" applyFill="1" applyBorder="1" applyAlignment="1">
      <alignment horizontal="center"/>
    </xf>
    <xf numFmtId="164" fontId="8" fillId="10" borderId="24" xfId="0" applyNumberFormat="1" applyFont="1" applyFill="1" applyBorder="1" applyAlignment="1">
      <alignment horizontal="center"/>
    </xf>
    <xf numFmtId="164" fontId="8" fillId="7" borderId="0" xfId="0" applyNumberFormat="1" applyFont="1" applyFill="1" applyAlignment="1">
      <alignment horizontal="center"/>
    </xf>
    <xf numFmtId="164" fontId="8" fillId="7" borderId="38" xfId="0" applyNumberFormat="1" applyFont="1" applyFill="1" applyBorder="1" applyAlignment="1">
      <alignment horizontal="center"/>
    </xf>
    <xf numFmtId="164" fontId="0" fillId="7" borderId="38" xfId="0" applyNumberFormat="1" applyFill="1" applyBorder="1"/>
    <xf numFmtId="164" fontId="8" fillId="0" borderId="42" xfId="0" applyNumberFormat="1" applyFont="1" applyBorder="1" applyAlignment="1">
      <alignment horizontal="center"/>
    </xf>
    <xf numFmtId="164" fontId="8" fillId="10" borderId="44" xfId="0" applyNumberFormat="1" applyFont="1" applyFill="1" applyBorder="1" applyAlignment="1">
      <alignment horizontal="center"/>
    </xf>
    <xf numFmtId="164" fontId="8" fillId="10" borderId="24" xfId="0" applyNumberFormat="1" applyFont="1" applyFill="1" applyBorder="1"/>
    <xf numFmtId="1" fontId="18" fillId="0" borderId="0" xfId="3" applyNumberFormat="1" applyFont="1"/>
    <xf numFmtId="0" fontId="19" fillId="0" borderId="0" xfId="3" applyFont="1"/>
    <xf numFmtId="164" fontId="7" fillId="5" borderId="49" xfId="3" applyNumberFormat="1" applyFont="1" applyFill="1" applyBorder="1" applyAlignment="1">
      <alignment horizontal="right" wrapText="1"/>
    </xf>
    <xf numFmtId="164" fontId="7" fillId="5" borderId="35" xfId="3" applyNumberFormat="1" applyFont="1" applyFill="1" applyBorder="1" applyAlignment="1">
      <alignment horizontal="right" wrapText="1"/>
    </xf>
    <xf numFmtId="164" fontId="7" fillId="5" borderId="35" xfId="3" applyNumberFormat="1" applyFont="1" applyFill="1" applyBorder="1" applyAlignment="1">
      <alignment horizontal="right"/>
    </xf>
    <xf numFmtId="0" fontId="18" fillId="0" borderId="0" xfId="3" applyFont="1"/>
    <xf numFmtId="164" fontId="7" fillId="5" borderId="15" xfId="3" applyNumberFormat="1" applyFont="1" applyFill="1" applyBorder="1" applyAlignment="1">
      <alignment horizontal="right" wrapText="1"/>
    </xf>
    <xf numFmtId="164" fontId="7" fillId="5" borderId="8" xfId="3" applyNumberFormat="1" applyFont="1" applyFill="1" applyBorder="1" applyAlignment="1">
      <alignment horizontal="right" wrapText="1"/>
    </xf>
    <xf numFmtId="164" fontId="7" fillId="5" borderId="8" xfId="3" applyNumberFormat="1" applyFont="1" applyFill="1" applyBorder="1" applyAlignment="1">
      <alignment horizontal="right"/>
    </xf>
    <xf numFmtId="164" fontId="7" fillId="5" borderId="27" xfId="3" applyNumberFormat="1" applyFont="1" applyFill="1" applyBorder="1" applyAlignment="1">
      <alignment horizontal="right" wrapText="1"/>
    </xf>
    <xf numFmtId="164" fontId="10" fillId="5" borderId="63" xfId="3" applyNumberFormat="1" applyFont="1" applyFill="1" applyBorder="1" applyAlignment="1">
      <alignment horizontal="center" wrapText="1"/>
    </xf>
    <xf numFmtId="164" fontId="10" fillId="5" borderId="65" xfId="3" applyNumberFormat="1" applyFont="1" applyFill="1" applyBorder="1" applyAlignment="1">
      <alignment horizontal="center" wrapText="1"/>
    </xf>
    <xf numFmtId="164" fontId="10" fillId="5" borderId="65" xfId="3" applyNumberFormat="1" applyFont="1" applyFill="1" applyBorder="1" applyAlignment="1">
      <alignment horizontal="center"/>
    </xf>
    <xf numFmtId="164" fontId="7" fillId="5" borderId="17" xfId="3" applyNumberFormat="1" applyFont="1" applyFill="1" applyBorder="1" applyAlignment="1">
      <alignment horizontal="right" wrapText="1"/>
    </xf>
    <xf numFmtId="164" fontId="7" fillId="5" borderId="27" xfId="3" applyNumberFormat="1" applyFont="1" applyFill="1" applyBorder="1" applyAlignment="1">
      <alignment horizontal="right"/>
    </xf>
    <xf numFmtId="164" fontId="10" fillId="4" borderId="0" xfId="3" applyNumberFormat="1" applyFont="1" applyFill="1" applyAlignment="1">
      <alignment horizontal="center" wrapText="1"/>
    </xf>
    <xf numFmtId="164" fontId="7" fillId="4" borderId="34" xfId="3" applyNumberFormat="1" applyFont="1" applyFill="1" applyBorder="1" applyAlignment="1">
      <alignment horizontal="right" wrapText="1"/>
    </xf>
    <xf numFmtId="164" fontId="7" fillId="4" borderId="62" xfId="3" applyNumberFormat="1" applyFont="1" applyFill="1" applyBorder="1" applyAlignment="1">
      <alignment horizontal="right" wrapText="1"/>
    </xf>
    <xf numFmtId="164" fontId="7" fillId="4" borderId="37" xfId="3" applyNumberFormat="1" applyFont="1" applyFill="1" applyBorder="1" applyAlignment="1">
      <alignment horizontal="right" wrapText="1"/>
    </xf>
    <xf numFmtId="164" fontId="10" fillId="4" borderId="42" xfId="3" applyNumberFormat="1" applyFont="1" applyFill="1" applyBorder="1" applyAlignment="1">
      <alignment horizontal="center" wrapText="1"/>
    </xf>
    <xf numFmtId="164" fontId="10" fillId="4" borderId="13" xfId="4" applyNumberFormat="1" applyFont="1" applyFill="1" applyBorder="1" applyAlignment="1">
      <alignment horizontal="right"/>
    </xf>
    <xf numFmtId="164" fontId="10" fillId="4" borderId="2" xfId="4" applyNumberFormat="1" applyFont="1" applyFill="1" applyBorder="1" applyAlignment="1">
      <alignment horizontal="right"/>
    </xf>
    <xf numFmtId="164" fontId="10" fillId="4" borderId="18" xfId="4" applyNumberFormat="1" applyFont="1" applyFill="1" applyBorder="1" applyAlignment="1">
      <alignment horizontal="right"/>
    </xf>
    <xf numFmtId="164" fontId="7" fillId="4" borderId="34" xfId="3" applyNumberFormat="1" applyFont="1" applyFill="1" applyBorder="1" applyAlignment="1">
      <alignment horizontal="right"/>
    </xf>
    <xf numFmtId="164" fontId="7" fillId="4" borderId="62" xfId="3" applyNumberFormat="1" applyFont="1" applyFill="1" applyBorder="1" applyAlignment="1">
      <alignment horizontal="right"/>
    </xf>
    <xf numFmtId="164" fontId="7" fillId="4" borderId="37" xfId="3" applyNumberFormat="1" applyFont="1" applyFill="1" applyBorder="1" applyAlignment="1">
      <alignment horizontal="right"/>
    </xf>
    <xf numFmtId="1" fontId="7" fillId="0" borderId="0" xfId="3" applyNumberFormat="1" applyFont="1" applyAlignment="1">
      <alignment horizontal="center" wrapText="1"/>
    </xf>
    <xf numFmtId="0" fontId="19" fillId="0" borderId="0" xfId="3" applyFont="1" applyAlignment="1">
      <alignment horizontal="center" wrapText="1"/>
    </xf>
    <xf numFmtId="16" fontId="15" fillId="0" borderId="0" xfId="3" applyNumberFormat="1" applyFont="1" applyAlignment="1">
      <alignment horizontal="center" wrapText="1"/>
    </xf>
    <xf numFmtId="0" fontId="15" fillId="0" borderId="0" xfId="3" applyFont="1" applyAlignment="1">
      <alignment horizontal="center" wrapText="1"/>
    </xf>
    <xf numFmtId="0" fontId="17" fillId="0" borderId="0" xfId="3" applyFont="1" applyAlignment="1">
      <alignment horizontal="center"/>
    </xf>
    <xf numFmtId="0" fontId="8" fillId="3" borderId="39" xfId="3" applyFont="1" applyFill="1" applyBorder="1" applyAlignment="1">
      <alignment horizontal="center" wrapText="1"/>
    </xf>
    <xf numFmtId="4" fontId="3" fillId="3" borderId="17" xfId="3" applyNumberFormat="1" applyFont="1" applyFill="1" applyBorder="1" applyAlignment="1">
      <alignment horizontal="center" wrapText="1"/>
    </xf>
    <xf numFmtId="4" fontId="3" fillId="3" borderId="66" xfId="3" applyNumberFormat="1" applyFont="1" applyFill="1" applyBorder="1" applyAlignment="1">
      <alignment horizontal="center" wrapText="1"/>
    </xf>
    <xf numFmtId="4" fontId="3" fillId="3" borderId="19" xfId="3" applyNumberFormat="1" applyFont="1" applyFill="1" applyBorder="1" applyAlignment="1">
      <alignment horizontal="center" wrapText="1"/>
    </xf>
    <xf numFmtId="4" fontId="3" fillId="3" borderId="27" xfId="3" applyNumberFormat="1" applyFont="1" applyFill="1" applyBorder="1" applyAlignment="1">
      <alignment horizontal="center" wrapText="1"/>
    </xf>
    <xf numFmtId="4" fontId="3" fillId="3" borderId="17" xfId="3" applyNumberFormat="1" applyFont="1" applyFill="1" applyBorder="1" applyAlignment="1">
      <alignment horizontal="center"/>
    </xf>
    <xf numFmtId="0" fontId="3" fillId="3" borderId="41" xfId="3" applyFont="1" applyFill="1" applyBorder="1" applyAlignment="1">
      <alignment horizontal="center" wrapText="1"/>
    </xf>
    <xf numFmtId="0" fontId="8" fillId="3" borderId="20" xfId="3" applyFont="1" applyFill="1" applyBorder="1" applyAlignment="1">
      <alignment horizontal="center" wrapText="1"/>
    </xf>
    <xf numFmtId="16" fontId="8" fillId="3" borderId="20" xfId="3" applyNumberFormat="1" applyFont="1" applyFill="1" applyBorder="1" applyAlignment="1">
      <alignment horizontal="center" wrapText="1"/>
    </xf>
    <xf numFmtId="16" fontId="8" fillId="3" borderId="45" xfId="3" applyNumberFormat="1" applyFont="1" applyFill="1" applyBorder="1" applyAlignment="1">
      <alignment horizontal="center" wrapText="1"/>
    </xf>
    <xf numFmtId="164" fontId="10" fillId="11" borderId="64" xfId="3" applyNumberFormat="1" applyFont="1" applyFill="1" applyBorder="1" applyAlignment="1">
      <alignment horizontal="center" wrapText="1"/>
    </xf>
    <xf numFmtId="164" fontId="7" fillId="11" borderId="14" xfId="3" applyNumberFormat="1" applyFont="1" applyFill="1" applyBorder="1" applyAlignment="1">
      <alignment horizontal="right" wrapText="1"/>
    </xf>
    <xf numFmtId="164" fontId="7" fillId="11" borderId="16" xfId="3" applyNumberFormat="1" applyFont="1" applyFill="1" applyBorder="1" applyAlignment="1">
      <alignment horizontal="right" wrapText="1"/>
    </xf>
    <xf numFmtId="164" fontId="7" fillId="11" borderId="19" xfId="3" applyNumberFormat="1" applyFont="1" applyFill="1" applyBorder="1" applyAlignment="1">
      <alignment horizontal="right" wrapText="1"/>
    </xf>
    <xf numFmtId="164" fontId="10" fillId="11" borderId="67" xfId="3" applyNumberFormat="1" applyFont="1" applyFill="1" applyBorder="1" applyAlignment="1">
      <alignment horizontal="center" wrapText="1"/>
    </xf>
    <xf numFmtId="164" fontId="10" fillId="11" borderId="14" xfId="4" applyNumberFormat="1" applyFont="1" applyFill="1" applyBorder="1" applyAlignment="1">
      <alignment horizontal="right"/>
    </xf>
    <xf numFmtId="164" fontId="10" fillId="11" borderId="16" xfId="4" applyNumberFormat="1" applyFont="1" applyFill="1" applyBorder="1" applyAlignment="1">
      <alignment horizontal="right"/>
    </xf>
    <xf numFmtId="164" fontId="10" fillId="11" borderId="19" xfId="4" applyNumberFormat="1" applyFont="1" applyFill="1" applyBorder="1" applyAlignment="1">
      <alignment horizontal="right"/>
    </xf>
    <xf numFmtId="164" fontId="7" fillId="11" borderId="14" xfId="3" applyNumberFormat="1" applyFont="1" applyFill="1" applyBorder="1" applyAlignment="1">
      <alignment horizontal="right"/>
    </xf>
    <xf numFmtId="164" fontId="7" fillId="11" borderId="16" xfId="3" applyNumberFormat="1" applyFont="1" applyFill="1" applyBorder="1" applyAlignment="1">
      <alignment horizontal="right"/>
    </xf>
    <xf numFmtId="164" fontId="7" fillId="11" borderId="19" xfId="3" applyNumberFormat="1" applyFont="1" applyFill="1" applyBorder="1" applyAlignment="1">
      <alignment horizontal="right"/>
    </xf>
    <xf numFmtId="164" fontId="5" fillId="4" borderId="3" xfId="1" applyNumberFormat="1" applyFont="1" applyFill="1" applyBorder="1"/>
    <xf numFmtId="164" fontId="10" fillId="4" borderId="1" xfId="1" applyNumberFormat="1" applyFont="1" applyFill="1"/>
    <xf numFmtId="0" fontId="8" fillId="10" borderId="68" xfId="0" applyFont="1" applyFill="1" applyBorder="1" applyAlignment="1">
      <alignment horizontal="center"/>
    </xf>
    <xf numFmtId="164" fontId="0" fillId="8" borderId="65" xfId="0" applyNumberFormat="1" applyFill="1" applyBorder="1"/>
    <xf numFmtId="164" fontId="0" fillId="8" borderId="64" xfId="0" applyNumberFormat="1" applyFill="1" applyBorder="1"/>
    <xf numFmtId="164" fontId="10" fillId="4" borderId="54" xfId="1" applyNumberFormat="1" applyFont="1" applyFill="1" applyBorder="1"/>
    <xf numFmtId="16" fontId="8" fillId="3" borderId="29" xfId="3" applyNumberFormat="1" applyFont="1" applyFill="1" applyBorder="1" applyAlignment="1">
      <alignment horizontal="center" wrapText="1"/>
    </xf>
    <xf numFmtId="164" fontId="7" fillId="5" borderId="71" xfId="3" applyNumberFormat="1" applyFont="1" applyFill="1" applyBorder="1" applyAlignment="1">
      <alignment horizontal="right" wrapText="1"/>
    </xf>
    <xf numFmtId="164" fontId="7" fillId="4" borderId="47" xfId="3" applyNumberFormat="1" applyFont="1" applyFill="1" applyBorder="1" applyAlignment="1">
      <alignment horizontal="right" wrapText="1"/>
    </xf>
    <xf numFmtId="164" fontId="7" fillId="11" borderId="32" xfId="3" applyNumberFormat="1" applyFont="1" applyFill="1" applyBorder="1" applyAlignment="1">
      <alignment horizontal="right" wrapText="1"/>
    </xf>
    <xf numFmtId="164" fontId="7" fillId="5" borderId="30" xfId="3" applyNumberFormat="1" applyFont="1" applyFill="1" applyBorder="1" applyAlignment="1">
      <alignment horizontal="right" wrapText="1"/>
    </xf>
    <xf numFmtId="164" fontId="10" fillId="4" borderId="31" xfId="4" applyNumberFormat="1" applyFont="1" applyFill="1" applyBorder="1" applyAlignment="1">
      <alignment horizontal="right"/>
    </xf>
    <xf numFmtId="164" fontId="10" fillId="11" borderId="32" xfId="4" applyNumberFormat="1" applyFont="1" applyFill="1" applyBorder="1" applyAlignment="1">
      <alignment horizontal="right"/>
    </xf>
    <xf numFmtId="164" fontId="7" fillId="5" borderId="30" xfId="3" applyNumberFormat="1" applyFont="1" applyFill="1" applyBorder="1" applyAlignment="1">
      <alignment horizontal="right"/>
    </xf>
    <xf numFmtId="164" fontId="7" fillId="4" borderId="47" xfId="3" applyNumberFormat="1" applyFont="1" applyFill="1" applyBorder="1" applyAlignment="1">
      <alignment horizontal="right"/>
    </xf>
    <xf numFmtId="164" fontId="7" fillId="11" borderId="32" xfId="3" applyNumberFormat="1" applyFont="1" applyFill="1" applyBorder="1" applyAlignment="1">
      <alignment horizontal="right"/>
    </xf>
    <xf numFmtId="164" fontId="19" fillId="0" borderId="0" xfId="3" applyNumberFormat="1" applyFont="1"/>
    <xf numFmtId="0" fontId="3" fillId="3" borderId="51" xfId="1" applyFont="1" applyFill="1" applyBorder="1" applyAlignment="1">
      <alignment horizontal="center" vertical="center" wrapText="1"/>
    </xf>
    <xf numFmtId="164" fontId="6" fillId="8" borderId="72" xfId="1" applyNumberFormat="1" applyFont="1" applyFill="1" applyBorder="1"/>
    <xf numFmtId="164" fontId="6" fillId="5" borderId="1" xfId="1" applyNumberFormat="1" applyFont="1" applyFill="1" applyAlignment="1">
      <alignment horizontal="center" vertical="top" wrapText="1"/>
    </xf>
    <xf numFmtId="0" fontId="6" fillId="5" borderId="60" xfId="1" applyNumberFormat="1" applyFont="1" applyFill="1" applyBorder="1" applyAlignment="1">
      <alignment horizontal="center" vertical="top"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21" fillId="0" borderId="0" xfId="0" applyNumberFormat="1" applyFont="1"/>
    <xf numFmtId="164" fontId="22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2" xfId="0" applyNumberFormat="1" applyBorder="1"/>
    <xf numFmtId="6" fontId="0" fillId="0" borderId="2" xfId="0" applyNumberFormat="1" applyBorder="1" applyAlignment="1">
      <alignment horizontal="center"/>
    </xf>
    <xf numFmtId="8" fontId="0" fillId="0" borderId="0" xfId="0" applyNumberFormat="1"/>
    <xf numFmtId="164" fontId="8" fillId="10" borderId="73" xfId="0" applyNumberFormat="1" applyFont="1" applyFill="1" applyBorder="1" applyAlignment="1">
      <alignment horizontal="center"/>
    </xf>
    <xf numFmtId="164" fontId="0" fillId="8" borderId="74" xfId="0" applyNumberFormat="1" applyFill="1" applyBorder="1"/>
    <xf numFmtId="164" fontId="0" fillId="8" borderId="75" xfId="0" applyNumberFormat="1" applyFill="1" applyBorder="1"/>
    <xf numFmtId="164" fontId="0" fillId="8" borderId="67" xfId="0" applyNumberFormat="1" applyFill="1" applyBorder="1"/>
    <xf numFmtId="164" fontId="4" fillId="12" borderId="18" xfId="0" applyNumberFormat="1" applyFont="1" applyFill="1" applyBorder="1"/>
    <xf numFmtId="164" fontId="8" fillId="12" borderId="19" xfId="0" applyNumberFormat="1" applyFont="1" applyFill="1" applyBorder="1"/>
    <xf numFmtId="0" fontId="20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0" fontId="3" fillId="3" borderId="4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wrapText="1"/>
    </xf>
    <xf numFmtId="0" fontId="2" fillId="3" borderId="11" xfId="1" applyFont="1" applyFill="1" applyBorder="1" applyAlignment="1">
      <alignment horizontal="center" wrapText="1"/>
    </xf>
    <xf numFmtId="0" fontId="2" fillId="3" borderId="12" xfId="1" applyFont="1" applyFill="1" applyBorder="1" applyAlignment="1">
      <alignment horizontal="center" wrapText="1"/>
    </xf>
    <xf numFmtId="0" fontId="3" fillId="3" borderId="48" xfId="1" applyFont="1" applyFill="1" applyBorder="1" applyAlignment="1">
      <alignment horizontal="center" wrapText="1"/>
    </xf>
    <xf numFmtId="0" fontId="3" fillId="3" borderId="5" xfId="1" applyFont="1" applyFill="1" applyBorder="1" applyAlignment="1">
      <alignment horizontal="center" wrapText="1"/>
    </xf>
    <xf numFmtId="0" fontId="3" fillId="3" borderId="52" xfId="1" applyFont="1" applyFill="1" applyBorder="1" applyAlignment="1">
      <alignment horizontal="center" wrapText="1"/>
    </xf>
    <xf numFmtId="0" fontId="8" fillId="10" borderId="33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/>
    </xf>
    <xf numFmtId="0" fontId="8" fillId="10" borderId="50" xfId="0" applyFont="1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8" fillId="10" borderId="41" xfId="0" applyFont="1" applyFill="1" applyBorder="1" applyAlignment="1">
      <alignment horizontal="center"/>
    </xf>
    <xf numFmtId="164" fontId="8" fillId="3" borderId="40" xfId="0" applyNumberFormat="1" applyFont="1" applyFill="1" applyBorder="1" applyAlignment="1">
      <alignment horizontal="center"/>
    </xf>
    <xf numFmtId="164" fontId="8" fillId="3" borderId="38" xfId="0" applyNumberFormat="1" applyFont="1" applyFill="1" applyBorder="1" applyAlignment="1">
      <alignment horizontal="center"/>
    </xf>
    <xf numFmtId="164" fontId="8" fillId="3" borderId="41" xfId="0" applyNumberFormat="1" applyFont="1" applyFill="1" applyBorder="1" applyAlignment="1">
      <alignment horizontal="center"/>
    </xf>
    <xf numFmtId="164" fontId="8" fillId="11" borderId="33" xfId="0" applyNumberFormat="1" applyFont="1" applyFill="1" applyBorder="1" applyAlignment="1">
      <alignment horizontal="center"/>
    </xf>
    <xf numFmtId="164" fontId="8" fillId="11" borderId="34" xfId="0" applyNumberFormat="1" applyFont="1" applyFill="1" applyBorder="1" applyAlignment="1">
      <alignment horizontal="center"/>
    </xf>
    <xf numFmtId="164" fontId="8" fillId="11" borderId="35" xfId="0" applyNumberFormat="1" applyFont="1" applyFill="1" applyBorder="1" applyAlignment="1">
      <alignment horizontal="center"/>
    </xf>
    <xf numFmtId="164" fontId="8" fillId="8" borderId="46" xfId="0" applyNumberFormat="1" applyFont="1" applyFill="1" applyBorder="1" applyAlignment="1">
      <alignment horizontal="center"/>
    </xf>
    <xf numFmtId="164" fontId="8" fillId="8" borderId="47" xfId="0" applyNumberFormat="1" applyFont="1" applyFill="1" applyBorder="1" applyAlignment="1">
      <alignment horizontal="center"/>
    </xf>
    <xf numFmtId="164" fontId="8" fillId="8" borderId="30" xfId="0" applyNumberFormat="1" applyFont="1" applyFill="1" applyBorder="1" applyAlignment="1">
      <alignment horizontal="center"/>
    </xf>
    <xf numFmtId="164" fontId="8" fillId="8" borderId="36" xfId="0" applyNumberFormat="1" applyFont="1" applyFill="1" applyBorder="1" applyAlignment="1">
      <alignment horizontal="center"/>
    </xf>
    <xf numFmtId="164" fontId="8" fillId="8" borderId="37" xfId="0" applyNumberFormat="1" applyFont="1" applyFill="1" applyBorder="1" applyAlignment="1">
      <alignment horizontal="center"/>
    </xf>
    <xf numFmtId="164" fontId="8" fillId="8" borderId="27" xfId="0" applyNumberFormat="1" applyFont="1" applyFill="1" applyBorder="1" applyAlignment="1">
      <alignment horizontal="center"/>
    </xf>
    <xf numFmtId="164" fontId="8" fillId="10" borderId="10" xfId="0" applyNumberFormat="1" applyFont="1" applyFill="1" applyBorder="1" applyAlignment="1">
      <alignment horizontal="center"/>
    </xf>
    <xf numFmtId="164" fontId="8" fillId="10" borderId="11" xfId="0" applyNumberFormat="1" applyFont="1" applyFill="1" applyBorder="1" applyAlignment="1">
      <alignment horizontal="center"/>
    </xf>
    <xf numFmtId="164" fontId="8" fillId="10" borderId="12" xfId="0" applyNumberFormat="1" applyFont="1" applyFill="1" applyBorder="1" applyAlignment="1">
      <alignment horizontal="center"/>
    </xf>
    <xf numFmtId="164" fontId="8" fillId="10" borderId="40" xfId="0" applyNumberFormat="1" applyFont="1" applyFill="1" applyBorder="1" applyAlignment="1">
      <alignment horizontal="center"/>
    </xf>
    <xf numFmtId="164" fontId="8" fillId="10" borderId="38" xfId="0" applyNumberFormat="1" applyFont="1" applyFill="1" applyBorder="1" applyAlignment="1">
      <alignment horizontal="center"/>
    </xf>
    <xf numFmtId="164" fontId="8" fillId="10" borderId="41" xfId="0" applyNumberFormat="1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3" borderId="33" xfId="3" applyNumberFormat="1" applyFont="1" applyFill="1" applyBorder="1" applyAlignment="1">
      <alignment horizontal="center"/>
    </xf>
    <xf numFmtId="1" fontId="8" fillId="3" borderId="34" xfId="3" applyNumberFormat="1" applyFont="1" applyFill="1" applyBorder="1" applyAlignment="1">
      <alignment horizontal="center"/>
    </xf>
    <xf numFmtId="1" fontId="8" fillId="3" borderId="50" xfId="3" applyNumberFormat="1" applyFont="1" applyFill="1" applyBorder="1" applyAlignment="1">
      <alignment horizontal="center"/>
    </xf>
    <xf numFmtId="0" fontId="3" fillId="3" borderId="69" xfId="3" applyFont="1" applyFill="1" applyBorder="1" applyAlignment="1">
      <alignment horizontal="center"/>
    </xf>
    <xf numFmtId="0" fontId="3" fillId="3" borderId="70" xfId="3" applyFont="1" applyFill="1" applyBorder="1" applyAlignment="1">
      <alignment horizontal="center"/>
    </xf>
    <xf numFmtId="1" fontId="8" fillId="3" borderId="33" xfId="3" applyNumberFormat="1" applyFont="1" applyFill="1" applyBorder="1" applyAlignment="1">
      <alignment horizontal="center" wrapText="1"/>
    </xf>
    <xf numFmtId="1" fontId="8" fillId="3" borderId="34" xfId="3" applyNumberFormat="1" applyFont="1" applyFill="1" applyBorder="1" applyAlignment="1">
      <alignment horizontal="center" wrapText="1"/>
    </xf>
    <xf numFmtId="1" fontId="8" fillId="3" borderId="50" xfId="3" applyNumberFormat="1" applyFont="1" applyFill="1" applyBorder="1" applyAlignment="1">
      <alignment horizontal="center" wrapText="1"/>
    </xf>
  </cellXfs>
  <cellStyles count="6">
    <cellStyle name="Currency" xfId="2" builtinId="4"/>
    <cellStyle name="Currency 2" xfId="5" xr:uid="{E47CF2C3-E295-4112-BB92-4A0B74BF7BC6}"/>
    <cellStyle name="Normal" xfId="0" builtinId="0"/>
    <cellStyle name="Normal 2" xfId="4" xr:uid="{E5CDA9BB-4C57-49C0-8E01-E84EB29DF2ED}"/>
    <cellStyle name="Normal 3" xfId="3" xr:uid="{527289CB-1A4A-4F9C-AB16-8E417E3AF32D}"/>
    <cellStyle name="Output 2" xfId="1" xr:uid="{25F025A4-4580-47C9-BF02-86C1A1374534}"/>
  </cellStyles>
  <dxfs count="0"/>
  <tableStyles count="0" defaultTableStyle="TableStyleMedium2" defaultPivotStyle="PivotStyleLight16"/>
  <colors>
    <mruColors>
      <color rgb="FFCFD947"/>
      <color rgb="FFD4D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08C35-B476-4351-A263-0EF908D848D5}">
  <sheetPr>
    <pageSetUpPr fitToPage="1"/>
  </sheetPr>
  <dimension ref="C2:J42"/>
  <sheetViews>
    <sheetView tabSelected="1" workbookViewId="0">
      <selection activeCell="G10" sqref="G10"/>
    </sheetView>
  </sheetViews>
  <sheetFormatPr defaultRowHeight="15" x14ac:dyDescent="0.25"/>
  <cols>
    <col min="1" max="1" width="5.85546875" customWidth="1"/>
    <col min="2" max="2" width="2.85546875" customWidth="1"/>
    <col min="3" max="3" width="28.140625" style="233" bestFit="1" customWidth="1"/>
    <col min="4" max="5" width="10.140625" style="6" bestFit="1" customWidth="1"/>
    <col min="6" max="6" width="10.85546875" style="6" bestFit="1" customWidth="1"/>
    <col min="7" max="7" width="13.42578125" style="6" customWidth="1"/>
    <col min="8" max="8" width="11.85546875" style="6" customWidth="1"/>
    <col min="9" max="9" width="11" customWidth="1"/>
    <col min="10" max="10" width="9.85546875" bestFit="1" customWidth="1"/>
  </cols>
  <sheetData>
    <row r="2" spans="3:9" ht="28.5" x14ac:dyDescent="0.25">
      <c r="C2" s="248" t="s">
        <v>155</v>
      </c>
      <c r="D2" s="248"/>
      <c r="E2" s="248"/>
      <c r="F2" s="248"/>
      <c r="G2" s="248"/>
      <c r="H2" s="248"/>
      <c r="I2" s="248"/>
    </row>
    <row r="3" spans="3:9" s="233" customFormat="1" ht="32.25" customHeight="1" x14ac:dyDescent="0.25">
      <c r="C3" s="249" t="s">
        <v>138</v>
      </c>
      <c r="D3" s="249"/>
      <c r="E3" s="232"/>
      <c r="F3" s="232"/>
      <c r="G3" s="231" t="s">
        <v>118</v>
      </c>
      <c r="H3" s="231" t="s">
        <v>119</v>
      </c>
      <c r="I3" s="231" t="s">
        <v>32</v>
      </c>
    </row>
    <row r="4" spans="3:9" ht="15" customHeight="1" x14ac:dyDescent="0.25">
      <c r="C4" s="233" t="s">
        <v>26</v>
      </c>
      <c r="D4" s="6">
        <f>'Budget To Actuals'!B41</f>
        <v>0</v>
      </c>
    </row>
    <row r="5" spans="3:9" ht="15" customHeight="1" x14ac:dyDescent="0.25">
      <c r="C5" s="233" t="s">
        <v>27</v>
      </c>
      <c r="D5" s="6">
        <f>'Budget To Actuals'!B42</f>
        <v>0</v>
      </c>
    </row>
    <row r="6" spans="3:9" ht="15" customHeight="1" x14ac:dyDescent="0.25">
      <c r="C6" s="233" t="s">
        <v>28</v>
      </c>
      <c r="D6" s="234">
        <f>'Budget To Actuals'!B43</f>
        <v>0</v>
      </c>
    </row>
    <row r="7" spans="3:9" ht="15" customHeight="1" x14ac:dyDescent="0.25">
      <c r="C7" s="233" t="s">
        <v>120</v>
      </c>
      <c r="D7" s="6">
        <f>SUM(D4:D6)</f>
        <v>0</v>
      </c>
    </row>
    <row r="8" spans="3:9" ht="15" customHeight="1" x14ac:dyDescent="0.25">
      <c r="C8" s="233" t="s">
        <v>131</v>
      </c>
      <c r="G8" s="234"/>
    </row>
    <row r="9" spans="3:9" ht="15" customHeight="1" x14ac:dyDescent="0.25">
      <c r="C9" s="233" t="s">
        <v>121</v>
      </c>
      <c r="D9" s="235">
        <f>D7+D8</f>
        <v>0</v>
      </c>
      <c r="G9" s="6">
        <f>D9</f>
        <v>0</v>
      </c>
    </row>
    <row r="10" spans="3:9" ht="15" customHeight="1" x14ac:dyDescent="0.25"/>
    <row r="11" spans="3:9" ht="15" customHeight="1" x14ac:dyDescent="0.25">
      <c r="C11" s="250" t="s">
        <v>30</v>
      </c>
      <c r="D11" s="250"/>
      <c r="E11" s="250"/>
      <c r="F11" s="250"/>
    </row>
    <row r="12" spans="3:9" ht="15" customHeight="1" x14ac:dyDescent="0.25">
      <c r="C12" s="233" t="s">
        <v>62</v>
      </c>
      <c r="D12" s="6">
        <f>'Budget To Actuals'!C5</f>
        <v>0</v>
      </c>
    </row>
    <row r="13" spans="3:9" x14ac:dyDescent="0.25">
      <c r="C13" s="233" t="s">
        <v>71</v>
      </c>
      <c r="D13" s="234">
        <f>'Budget To Actuals'!C6</f>
        <v>0</v>
      </c>
    </row>
    <row r="14" spans="3:9" x14ac:dyDescent="0.25">
      <c r="C14" s="233" t="s">
        <v>122</v>
      </c>
      <c r="E14" s="6">
        <f>SUM(D12:D13)</f>
        <v>0</v>
      </c>
      <c r="H14" s="6">
        <f>SUM(D12:D13)</f>
        <v>0</v>
      </c>
      <c r="I14" s="6" t="str">
        <f>'Budget To Actuals'!B7</f>
        <v xml:space="preserve"> </v>
      </c>
    </row>
    <row r="15" spans="3:9" ht="6.75" customHeight="1" x14ac:dyDescent="0.25">
      <c r="I15" s="6"/>
    </row>
    <row r="16" spans="3:9" x14ac:dyDescent="0.25">
      <c r="C16" s="233" t="s">
        <v>123</v>
      </c>
      <c r="D16" s="6">
        <f>Revenue!B104</f>
        <v>0</v>
      </c>
      <c r="I16" s="6"/>
    </row>
    <row r="17" spans="3:10" x14ac:dyDescent="0.25">
      <c r="C17" s="233" t="s">
        <v>132</v>
      </c>
      <c r="D17" s="234">
        <f>Revenue!M104</f>
        <v>0</v>
      </c>
      <c r="I17" s="6"/>
    </row>
    <row r="18" spans="3:10" x14ac:dyDescent="0.25">
      <c r="C18" s="233" t="s">
        <v>124</v>
      </c>
      <c r="E18" s="234">
        <f>SUM(D16:D17)</f>
        <v>0</v>
      </c>
      <c r="F18" s="234"/>
      <c r="I18" s="6"/>
    </row>
    <row r="19" spans="3:10" ht="7.5" customHeight="1" x14ac:dyDescent="0.25">
      <c r="E19" s="234"/>
      <c r="F19" s="234"/>
      <c r="I19" s="6"/>
    </row>
    <row r="20" spans="3:10" x14ac:dyDescent="0.25">
      <c r="C20" s="233" t="s">
        <v>85</v>
      </c>
      <c r="F20" s="6">
        <f>E14+E18</f>
        <v>0</v>
      </c>
      <c r="I20" s="6"/>
    </row>
    <row r="21" spans="3:10" ht="6.75" customHeight="1" x14ac:dyDescent="0.25">
      <c r="I21" s="6"/>
    </row>
    <row r="22" spans="3:10" x14ac:dyDescent="0.25">
      <c r="C22" s="233" t="s">
        <v>125</v>
      </c>
      <c r="D22" s="6">
        <f>'Budget To Actuals'!C30</f>
        <v>0</v>
      </c>
      <c r="F22" s="234">
        <f>D22</f>
        <v>0</v>
      </c>
      <c r="I22" s="6"/>
    </row>
    <row r="23" spans="3:10" x14ac:dyDescent="0.25">
      <c r="C23" s="233" t="s">
        <v>126</v>
      </c>
      <c r="D23" s="234" t="e">
        <f>'Budget To Actuals'!Q30</f>
        <v>#VALUE!</v>
      </c>
      <c r="H23" s="234" t="e">
        <f>D23</f>
        <v>#VALUE!</v>
      </c>
      <c r="I23" s="234">
        <f>'Budget To Actuals'!B30</f>
        <v>0</v>
      </c>
    </row>
    <row r="24" spans="3:10" x14ac:dyDescent="0.25">
      <c r="C24" s="233" t="s">
        <v>151</v>
      </c>
      <c r="D24" s="6" t="e">
        <f>D22-D23</f>
        <v>#VALUE!</v>
      </c>
      <c r="I24" s="6"/>
    </row>
    <row r="25" spans="3:10" x14ac:dyDescent="0.25">
      <c r="I25" s="6"/>
    </row>
    <row r="26" spans="3:10" x14ac:dyDescent="0.25">
      <c r="C26" s="233" t="s">
        <v>152</v>
      </c>
      <c r="D26" s="235" t="e">
        <f>D24-D17</f>
        <v>#VALUE!</v>
      </c>
      <c r="I26" s="6"/>
    </row>
    <row r="27" spans="3:10" x14ac:dyDescent="0.25">
      <c r="I27" s="6"/>
    </row>
    <row r="28" spans="3:10" x14ac:dyDescent="0.25">
      <c r="C28" s="233" t="s">
        <v>127</v>
      </c>
      <c r="E28" s="235"/>
      <c r="F28" s="235">
        <f>F20-F22</f>
        <v>0</v>
      </c>
      <c r="G28" s="234">
        <f>F28</f>
        <v>0</v>
      </c>
      <c r="H28" s="235" t="e">
        <f>H14-H23</f>
        <v>#VALUE!</v>
      </c>
      <c r="I28" s="235" t="e">
        <f>I14-I23</f>
        <v>#VALUE!</v>
      </c>
      <c r="J28" s="6"/>
    </row>
    <row r="30" spans="3:10" x14ac:dyDescent="0.25">
      <c r="C30" s="233" t="s">
        <v>86</v>
      </c>
      <c r="G30" s="6">
        <f>G9+G28</f>
        <v>0</v>
      </c>
    </row>
    <row r="32" spans="3:10" x14ac:dyDescent="0.25">
      <c r="C32" s="233" t="s">
        <v>128</v>
      </c>
      <c r="D32" s="6">
        <v>0</v>
      </c>
    </row>
    <row r="33" spans="3:7" x14ac:dyDescent="0.25">
      <c r="C33" s="233" t="s">
        <v>129</v>
      </c>
      <c r="D33" s="6">
        <v>0</v>
      </c>
    </row>
    <row r="34" spans="3:7" x14ac:dyDescent="0.25">
      <c r="C34" s="233" t="s">
        <v>130</v>
      </c>
      <c r="D34" s="235">
        <f>+D32-D33</f>
        <v>0</v>
      </c>
      <c r="G34" s="234">
        <f>D34</f>
        <v>0</v>
      </c>
    </row>
    <row r="36" spans="3:7" x14ac:dyDescent="0.25">
      <c r="C36" s="233" t="s">
        <v>136</v>
      </c>
      <c r="G36" s="235">
        <f>G30+G34</f>
        <v>0</v>
      </c>
    </row>
    <row r="38" spans="3:7" ht="33.75" customHeight="1" x14ac:dyDescent="0.25">
      <c r="C38" s="249" t="s">
        <v>133</v>
      </c>
      <c r="D38" s="249"/>
    </row>
    <row r="39" spans="3:7" x14ac:dyDescent="0.25">
      <c r="C39" s="233" t="s">
        <v>153</v>
      </c>
      <c r="D39" s="6">
        <f>'Budget To Actuals'!C41</f>
        <v>0</v>
      </c>
    </row>
    <row r="40" spans="3:7" x14ac:dyDescent="0.25">
      <c r="C40" s="233" t="s">
        <v>26</v>
      </c>
      <c r="D40" s="6">
        <f>'Budget To Actuals'!C42</f>
        <v>0</v>
      </c>
    </row>
    <row r="41" spans="3:7" x14ac:dyDescent="0.25">
      <c r="C41" s="233" t="s">
        <v>28</v>
      </c>
      <c r="D41" s="234">
        <f>'Budget To Actuals'!C43</f>
        <v>0</v>
      </c>
    </row>
    <row r="42" spans="3:7" x14ac:dyDescent="0.25">
      <c r="C42" s="233" t="s">
        <v>148</v>
      </c>
      <c r="D42" s="235">
        <f>SUM(D39:D41)</f>
        <v>0</v>
      </c>
    </row>
  </sheetData>
  <mergeCells count="4">
    <mergeCell ref="C2:I2"/>
    <mergeCell ref="C3:D3"/>
    <mergeCell ref="C11:F11"/>
    <mergeCell ref="C38:D38"/>
  </mergeCell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1269C-1695-409A-9A42-2DCC8DF99567}">
  <sheetPr>
    <pageSetUpPr fitToPage="1"/>
  </sheetPr>
  <dimension ref="A1:Q4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2" sqref="C42"/>
    </sheetView>
  </sheetViews>
  <sheetFormatPr defaultColWidth="8.85546875" defaultRowHeight="15" x14ac:dyDescent="0.25"/>
  <cols>
    <col min="1" max="1" width="17.42578125" style="33" customWidth="1"/>
    <col min="2" max="3" width="11.5703125" bestFit="1" customWidth="1"/>
    <col min="4" max="4" width="16.85546875" style="86" bestFit="1" customWidth="1"/>
    <col min="5" max="8" width="10" bestFit="1" customWidth="1"/>
    <col min="9" max="9" width="10.42578125" bestFit="1" customWidth="1"/>
    <col min="10" max="15" width="10" bestFit="1" customWidth="1"/>
    <col min="16" max="16" width="11" bestFit="1" customWidth="1"/>
    <col min="17" max="17" width="15.7109375" bestFit="1" customWidth="1"/>
  </cols>
  <sheetData>
    <row r="1" spans="1:17" ht="33.75" customHeight="1" x14ac:dyDescent="0.5">
      <c r="A1" s="254" t="s">
        <v>116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6"/>
    </row>
    <row r="2" spans="1:17" s="14" customFormat="1" x14ac:dyDescent="0.25">
      <c r="A2" s="103" t="s">
        <v>0</v>
      </c>
      <c r="B2" s="1" t="s">
        <v>40</v>
      </c>
      <c r="C2" s="2" t="s">
        <v>30</v>
      </c>
      <c r="D2" s="134"/>
      <c r="E2" s="257" t="s">
        <v>1</v>
      </c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9"/>
    </row>
    <row r="3" spans="1:17" x14ac:dyDescent="0.25">
      <c r="A3" s="104"/>
      <c r="B3" s="7"/>
      <c r="C3" s="7"/>
      <c r="D3" s="82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105"/>
    </row>
    <row r="4" spans="1:17" s="15" customFormat="1" x14ac:dyDescent="0.25">
      <c r="A4" s="106" t="s">
        <v>24</v>
      </c>
      <c r="B4" s="11" t="s">
        <v>32</v>
      </c>
      <c r="C4" s="11" t="s">
        <v>33</v>
      </c>
      <c r="D4" s="134"/>
      <c r="E4" s="30">
        <v>42766</v>
      </c>
      <c r="F4" s="30">
        <v>42794</v>
      </c>
      <c r="G4" s="30">
        <v>42825</v>
      </c>
      <c r="H4" s="30">
        <v>42855</v>
      </c>
      <c r="I4" s="30">
        <v>42886</v>
      </c>
      <c r="J4" s="30">
        <v>42916</v>
      </c>
      <c r="K4" s="30">
        <v>42947</v>
      </c>
      <c r="L4" s="30">
        <v>42978</v>
      </c>
      <c r="M4" s="30">
        <v>43008</v>
      </c>
      <c r="N4" s="30">
        <v>43039</v>
      </c>
      <c r="O4" s="30">
        <v>43069</v>
      </c>
      <c r="P4" s="30">
        <v>43100</v>
      </c>
      <c r="Q4" s="107" t="s">
        <v>2</v>
      </c>
    </row>
    <row r="5" spans="1:17" s="4" customFormat="1" ht="14.25" customHeight="1" x14ac:dyDescent="0.25">
      <c r="A5" s="106" t="s">
        <v>62</v>
      </c>
      <c r="B5" s="34" t="s">
        <v>154</v>
      </c>
      <c r="C5" s="8">
        <f>SUM(E5:P5)</f>
        <v>0</v>
      </c>
      <c r="D5" s="135"/>
      <c r="E5" s="35"/>
      <c r="F5" s="35"/>
      <c r="G5" s="35"/>
      <c r="H5" s="35">
        <f>Revenue!E84</f>
        <v>0</v>
      </c>
      <c r="I5" s="35">
        <f>Revenue!F84</f>
        <v>0</v>
      </c>
      <c r="J5" s="35">
        <f>Revenue!G84</f>
        <v>0</v>
      </c>
      <c r="K5" s="35">
        <f>Revenue!H84</f>
        <v>0</v>
      </c>
      <c r="L5" s="35">
        <f>Revenue!I84</f>
        <v>0</v>
      </c>
      <c r="M5" s="35">
        <f>Revenue!J84</f>
        <v>0</v>
      </c>
      <c r="N5" s="35">
        <f>Revenue!K84</f>
        <v>0</v>
      </c>
      <c r="O5" s="35">
        <f>Revenue!L84</f>
        <v>0</v>
      </c>
      <c r="P5" s="35">
        <f>Revenue!M84</f>
        <v>0</v>
      </c>
      <c r="Q5" s="108">
        <f>SUM(E5:P5)</f>
        <v>0</v>
      </c>
    </row>
    <row r="6" spans="1:17" s="4" customFormat="1" ht="14.25" customHeight="1" x14ac:dyDescent="0.25">
      <c r="A6" s="106" t="s">
        <v>71</v>
      </c>
      <c r="B6" s="34"/>
      <c r="C6" s="8">
        <f>SUM(E6:P6)</f>
        <v>0</v>
      </c>
      <c r="D6" s="135"/>
      <c r="E6" s="35"/>
      <c r="F6" s="35"/>
      <c r="G6" s="35"/>
      <c r="H6" s="35">
        <f>SUM(Revenue!E87:E89)</f>
        <v>0</v>
      </c>
      <c r="I6" s="35">
        <f>SUM(Revenue!F87:F89)</f>
        <v>0</v>
      </c>
      <c r="J6" s="35">
        <f>SUM(Revenue!G87:G89)</f>
        <v>0</v>
      </c>
      <c r="K6" s="35">
        <f>SUM(Revenue!H87:H89)</f>
        <v>0</v>
      </c>
      <c r="L6" s="35">
        <f>SUM(Revenue!I87:I89)</f>
        <v>0</v>
      </c>
      <c r="M6" s="35">
        <f>SUM(Revenue!J87:J89)</f>
        <v>0</v>
      </c>
      <c r="N6" s="35">
        <f>SUM(Revenue!K87:K89)</f>
        <v>0</v>
      </c>
      <c r="O6" s="35">
        <f>SUM(Revenue!L87:L89)</f>
        <v>0</v>
      </c>
      <c r="P6" s="35">
        <f>SUM(Revenue!M87:M89)</f>
        <v>0</v>
      </c>
      <c r="Q6" s="108">
        <f>SUM(E6:P6)</f>
        <v>0</v>
      </c>
    </row>
    <row r="7" spans="1:17" s="4" customFormat="1" x14ac:dyDescent="0.25">
      <c r="A7" s="106" t="s">
        <v>37</v>
      </c>
      <c r="B7" s="34" t="s">
        <v>154</v>
      </c>
      <c r="C7" s="9">
        <f>C5+C6</f>
        <v>0</v>
      </c>
      <c r="D7" s="135"/>
      <c r="E7" s="35"/>
      <c r="F7" s="35"/>
      <c r="G7" s="35"/>
      <c r="H7" s="35">
        <f t="shared" ref="E7:P7" si="0">H5+H6</f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0</v>
      </c>
      <c r="Q7" s="108">
        <f>SUM(E7:P7)</f>
        <v>0</v>
      </c>
    </row>
    <row r="8" spans="1:17" s="4" customFormat="1" x14ac:dyDescent="0.25">
      <c r="A8" s="104"/>
      <c r="B8" s="7"/>
      <c r="C8" s="7"/>
      <c r="D8" s="82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105"/>
    </row>
    <row r="9" spans="1:17" s="90" customFormat="1" ht="30" x14ac:dyDescent="0.25">
      <c r="A9" s="109" t="s">
        <v>25</v>
      </c>
      <c r="B9" s="88" t="s">
        <v>32</v>
      </c>
      <c r="C9" s="88" t="s">
        <v>25</v>
      </c>
      <c r="D9" s="133" t="s">
        <v>88</v>
      </c>
      <c r="E9" s="89">
        <v>42766</v>
      </c>
      <c r="F9" s="89">
        <v>42794</v>
      </c>
      <c r="G9" s="89">
        <v>42825</v>
      </c>
      <c r="H9" s="89">
        <v>42855</v>
      </c>
      <c r="I9" s="89">
        <v>42886</v>
      </c>
      <c r="J9" s="89">
        <v>42916</v>
      </c>
      <c r="K9" s="89">
        <v>42947</v>
      </c>
      <c r="L9" s="89">
        <v>42978</v>
      </c>
      <c r="M9" s="89">
        <v>43008</v>
      </c>
      <c r="N9" s="89">
        <v>43039</v>
      </c>
      <c r="O9" s="89">
        <v>43069</v>
      </c>
      <c r="P9" s="89">
        <v>43100</v>
      </c>
      <c r="Q9" s="110" t="s">
        <v>2</v>
      </c>
    </row>
    <row r="10" spans="1:17" x14ac:dyDescent="0.25">
      <c r="A10" s="111" t="s">
        <v>3</v>
      </c>
      <c r="B10" s="78"/>
      <c r="C10" s="79">
        <f>Expenses!N136</f>
        <v>0</v>
      </c>
      <c r="D10" s="83">
        <f>C10-Q10</f>
        <v>0</v>
      </c>
      <c r="E10" s="80">
        <f>Expenses!B150</f>
        <v>0</v>
      </c>
      <c r="F10" s="80">
        <f>Expenses!C150</f>
        <v>0</v>
      </c>
      <c r="G10" s="80" t="str">
        <f>Expenses!D150</f>
        <v xml:space="preserve"> </v>
      </c>
      <c r="H10" s="80">
        <f>Expenses!E150</f>
        <v>0</v>
      </c>
      <c r="I10" s="80">
        <f>Expenses!F150</f>
        <v>0</v>
      </c>
      <c r="J10" s="80">
        <f>Expenses!G150</f>
        <v>0</v>
      </c>
      <c r="K10" s="80">
        <f>Expenses!H150</f>
        <v>0</v>
      </c>
      <c r="L10" s="80">
        <f>Expenses!I150</f>
        <v>0</v>
      </c>
      <c r="M10" s="80">
        <f>Expenses!J150</f>
        <v>0</v>
      </c>
      <c r="N10" s="80">
        <f>Expenses!K150</f>
        <v>0</v>
      </c>
      <c r="O10" s="80">
        <f>Expenses!L150</f>
        <v>0</v>
      </c>
      <c r="P10" s="80">
        <f>Expenses!M150</f>
        <v>0</v>
      </c>
      <c r="Q10" s="112">
        <f t="shared" ref="Q10:Q29" si="1">SUM(E10:P10)</f>
        <v>0</v>
      </c>
    </row>
    <row r="11" spans="1:17" x14ac:dyDescent="0.25">
      <c r="A11" s="111" t="s">
        <v>4</v>
      </c>
      <c r="B11" s="78"/>
      <c r="C11" s="79">
        <f>Expenses!N3</f>
        <v>0</v>
      </c>
      <c r="D11" s="83" t="e">
        <f>C11-Q11</f>
        <v>#VALUE!</v>
      </c>
      <c r="E11" s="80">
        <f>Expenses!B15-Expenses!B7</f>
        <v>0</v>
      </c>
      <c r="F11" s="80" t="e">
        <f>Expenses!C15-Expenses!C7</f>
        <v>#VALUE!</v>
      </c>
      <c r="G11" s="80">
        <v>0</v>
      </c>
      <c r="H11" s="80">
        <v>0</v>
      </c>
      <c r="I11" s="80">
        <f>Expenses!F15-Expenses!F7</f>
        <v>0</v>
      </c>
      <c r="J11" s="80">
        <f>Expenses!G15-Expenses!G7</f>
        <v>0</v>
      </c>
      <c r="K11" s="80">
        <f>Expenses!H15-Expenses!H7</f>
        <v>0</v>
      </c>
      <c r="L11" s="80">
        <f>Expenses!I15-Expenses!I7</f>
        <v>0</v>
      </c>
      <c r="M11" s="80">
        <f>Expenses!J15-Expenses!J7</f>
        <v>0</v>
      </c>
      <c r="N11" s="80">
        <f>Expenses!K15-Expenses!K7</f>
        <v>0</v>
      </c>
      <c r="O11" s="80">
        <f>Expenses!L15-Expenses!L7</f>
        <v>0</v>
      </c>
      <c r="P11" s="80">
        <f>Expenses!M15-Expenses!M7</f>
        <v>0</v>
      </c>
      <c r="Q11" s="112" t="e">
        <f t="shared" si="1"/>
        <v>#VALUE!</v>
      </c>
    </row>
    <row r="12" spans="1:17" x14ac:dyDescent="0.25">
      <c r="A12" s="111" t="s">
        <v>5</v>
      </c>
      <c r="B12" s="78"/>
      <c r="C12" s="79">
        <f>Expenses!N20</f>
        <v>0</v>
      </c>
      <c r="D12" s="83" t="e">
        <f>C12-Q12</f>
        <v>#VALUE!</v>
      </c>
      <c r="E12" s="80" t="e">
        <f>Expenses!B32-Expenses!B24</f>
        <v>#VALUE!</v>
      </c>
      <c r="F12" s="80" t="e">
        <f>Expenses!C32-Expenses!C24</f>
        <v>#VALUE!</v>
      </c>
      <c r="G12" s="80">
        <f>Expenses!D32-Expenses!D24</f>
        <v>0</v>
      </c>
      <c r="H12" s="80">
        <f>Expenses!E32-Expenses!E24</f>
        <v>0</v>
      </c>
      <c r="I12" s="80">
        <f>Expenses!F32-Expenses!F24</f>
        <v>0</v>
      </c>
      <c r="J12" s="80">
        <f>Expenses!G32-Expenses!G24</f>
        <v>0</v>
      </c>
      <c r="K12" s="80">
        <f>Expenses!H32-Expenses!H24</f>
        <v>0</v>
      </c>
      <c r="L12" s="80">
        <f>Expenses!I32-Expenses!I24</f>
        <v>0</v>
      </c>
      <c r="M12" s="80">
        <f>Expenses!J32-Expenses!J24</f>
        <v>0</v>
      </c>
      <c r="N12" s="80">
        <f>Expenses!K32-Expenses!K24</f>
        <v>0</v>
      </c>
      <c r="O12" s="80">
        <f>Expenses!L32-Expenses!L24</f>
        <v>0</v>
      </c>
      <c r="P12" s="80">
        <f>Expenses!M32-Expenses!M24</f>
        <v>0</v>
      </c>
      <c r="Q12" s="112" t="e">
        <f t="shared" si="1"/>
        <v>#VALUE!</v>
      </c>
    </row>
    <row r="13" spans="1:17" ht="30" x14ac:dyDescent="0.25">
      <c r="A13" s="111" t="s">
        <v>6</v>
      </c>
      <c r="B13" s="78"/>
      <c r="C13" s="79">
        <f>Expenses!N37</f>
        <v>0</v>
      </c>
      <c r="D13" s="83">
        <f t="shared" ref="D13:D29" si="2">C13-Q13</f>
        <v>0</v>
      </c>
      <c r="E13" s="80">
        <f>Expenses!B48</f>
        <v>0</v>
      </c>
      <c r="F13" s="80">
        <f>Expenses!C48</f>
        <v>0</v>
      </c>
      <c r="G13" s="80">
        <f>Expenses!D48</f>
        <v>0</v>
      </c>
      <c r="H13" s="80">
        <f>Expenses!E48</f>
        <v>0</v>
      </c>
      <c r="I13" s="80">
        <f>Expenses!F48</f>
        <v>0</v>
      </c>
      <c r="J13" s="80">
        <f>Expenses!G48</f>
        <v>0</v>
      </c>
      <c r="K13" s="80">
        <f>Expenses!H48</f>
        <v>0</v>
      </c>
      <c r="L13" s="80">
        <f>Expenses!I48</f>
        <v>0</v>
      </c>
      <c r="M13" s="80">
        <f>Expenses!J48</f>
        <v>0</v>
      </c>
      <c r="N13" s="80">
        <f>Expenses!K48</f>
        <v>0</v>
      </c>
      <c r="O13" s="80">
        <f>Expenses!L48</f>
        <v>0</v>
      </c>
      <c r="P13" s="80">
        <f>Expenses!M48</f>
        <v>0</v>
      </c>
      <c r="Q13" s="112">
        <f t="shared" si="1"/>
        <v>0</v>
      </c>
    </row>
    <row r="14" spans="1:17" x14ac:dyDescent="0.25">
      <c r="A14" s="111" t="s">
        <v>7</v>
      </c>
      <c r="B14" s="78"/>
      <c r="C14" s="79">
        <f>Expenses!N53</f>
        <v>0</v>
      </c>
      <c r="D14" s="83">
        <f t="shared" si="2"/>
        <v>0</v>
      </c>
      <c r="E14" s="80">
        <f>Expenses!B64</f>
        <v>0</v>
      </c>
      <c r="F14" s="80">
        <f>Expenses!C64</f>
        <v>0</v>
      </c>
      <c r="G14" s="80">
        <f>Expenses!D64</f>
        <v>0</v>
      </c>
      <c r="H14" s="80">
        <f>Expenses!E64</f>
        <v>0</v>
      </c>
      <c r="I14" s="80">
        <f>Expenses!F64</f>
        <v>0</v>
      </c>
      <c r="J14" s="80">
        <f>Expenses!G64</f>
        <v>0</v>
      </c>
      <c r="K14" s="80">
        <f>Expenses!H64</f>
        <v>0</v>
      </c>
      <c r="L14" s="80">
        <f>Expenses!I64</f>
        <v>0</v>
      </c>
      <c r="M14" s="80">
        <f>Expenses!J64</f>
        <v>0</v>
      </c>
      <c r="N14" s="80">
        <f>Expenses!K64</f>
        <v>0</v>
      </c>
      <c r="O14" s="80">
        <f>Expenses!L64</f>
        <v>0</v>
      </c>
      <c r="P14" s="80">
        <f>Expenses!M64</f>
        <v>0</v>
      </c>
      <c r="Q14" s="112">
        <f>SUM(E14:P14)</f>
        <v>0</v>
      </c>
    </row>
    <row r="15" spans="1:17" ht="30" x14ac:dyDescent="0.25">
      <c r="A15" s="111" t="s">
        <v>8</v>
      </c>
      <c r="B15" s="78"/>
      <c r="C15" s="79">
        <f>Expenses!N69</f>
        <v>0</v>
      </c>
      <c r="D15" s="83">
        <f t="shared" si="2"/>
        <v>0</v>
      </c>
      <c r="E15" s="80">
        <f>Expenses!B80</f>
        <v>0</v>
      </c>
      <c r="F15" s="80">
        <f>Expenses!C80</f>
        <v>0</v>
      </c>
      <c r="G15" s="80">
        <f>Expenses!D80</f>
        <v>0</v>
      </c>
      <c r="H15" s="80">
        <f>Expenses!E80</f>
        <v>0</v>
      </c>
      <c r="I15" s="80">
        <f>Expenses!F80</f>
        <v>0</v>
      </c>
      <c r="J15" s="80">
        <f>Expenses!G80</f>
        <v>0</v>
      </c>
      <c r="K15" s="80">
        <f>Expenses!H80</f>
        <v>0</v>
      </c>
      <c r="L15" s="80">
        <f>Expenses!I80</f>
        <v>0</v>
      </c>
      <c r="M15" s="80">
        <f>Expenses!J80</f>
        <v>0</v>
      </c>
      <c r="N15" s="80">
        <f>Expenses!K80</f>
        <v>0</v>
      </c>
      <c r="O15" s="80">
        <f>Expenses!L80</f>
        <v>0</v>
      </c>
      <c r="P15" s="80">
        <f>Expenses!M80</f>
        <v>0</v>
      </c>
      <c r="Q15" s="112">
        <f t="shared" si="1"/>
        <v>0</v>
      </c>
    </row>
    <row r="16" spans="1:17" ht="30" x14ac:dyDescent="0.25">
      <c r="A16" s="111" t="s">
        <v>9</v>
      </c>
      <c r="B16" s="78"/>
      <c r="C16" s="79">
        <f>Expenses!N101</f>
        <v>0</v>
      </c>
      <c r="D16" s="83">
        <f t="shared" si="2"/>
        <v>0</v>
      </c>
      <c r="E16" s="80">
        <f>Expenses!B103</f>
        <v>0</v>
      </c>
      <c r="F16" s="80">
        <f>Expenses!C103</f>
        <v>0</v>
      </c>
      <c r="G16" s="80">
        <f>Expenses!D103</f>
        <v>0</v>
      </c>
      <c r="H16" s="80">
        <f>Expenses!E103</f>
        <v>0</v>
      </c>
      <c r="I16" s="80">
        <f>Expenses!F103</f>
        <v>0</v>
      </c>
      <c r="J16" s="80">
        <f>Expenses!G103</f>
        <v>0</v>
      </c>
      <c r="K16" s="80">
        <f>Expenses!H103</f>
        <v>0</v>
      </c>
      <c r="L16" s="80">
        <f>Expenses!I103</f>
        <v>0</v>
      </c>
      <c r="M16" s="80">
        <f>Expenses!J103</f>
        <v>0</v>
      </c>
      <c r="N16" s="80">
        <f>Expenses!K103</f>
        <v>0</v>
      </c>
      <c r="O16" s="80">
        <f>Expenses!L103</f>
        <v>0</v>
      </c>
      <c r="P16" s="80">
        <f>Expenses!M103</f>
        <v>0</v>
      </c>
      <c r="Q16" s="112">
        <f t="shared" si="1"/>
        <v>0</v>
      </c>
    </row>
    <row r="17" spans="1:17" ht="30" x14ac:dyDescent="0.25">
      <c r="A17" s="111" t="s">
        <v>10</v>
      </c>
      <c r="B17" s="78"/>
      <c r="C17" s="79">
        <f>Expenses!N102</f>
        <v>0</v>
      </c>
      <c r="D17" s="83">
        <f t="shared" si="2"/>
        <v>0</v>
      </c>
      <c r="E17" s="80">
        <f>Expenses!B104</f>
        <v>0</v>
      </c>
      <c r="F17" s="80">
        <f>Expenses!C104</f>
        <v>0</v>
      </c>
      <c r="G17" s="80">
        <f>Expenses!D104</f>
        <v>0</v>
      </c>
      <c r="H17" s="80">
        <f>Expenses!E104</f>
        <v>0</v>
      </c>
      <c r="I17" s="80">
        <f>Expenses!F104</f>
        <v>0</v>
      </c>
      <c r="J17" s="80">
        <f>Expenses!G104</f>
        <v>0</v>
      </c>
      <c r="K17" s="80">
        <f>Expenses!H104</f>
        <v>0</v>
      </c>
      <c r="L17" s="80">
        <f>Expenses!I104</f>
        <v>0</v>
      </c>
      <c r="M17" s="80">
        <f>Expenses!J104</f>
        <v>0</v>
      </c>
      <c r="N17" s="80">
        <f>Expenses!K104</f>
        <v>0</v>
      </c>
      <c r="O17" s="80">
        <f>Expenses!L104</f>
        <v>0</v>
      </c>
      <c r="P17" s="80">
        <f>Expenses!M104</f>
        <v>0</v>
      </c>
      <c r="Q17" s="112">
        <f t="shared" si="1"/>
        <v>0</v>
      </c>
    </row>
    <row r="18" spans="1:17" ht="30" x14ac:dyDescent="0.25">
      <c r="A18" s="111" t="s">
        <v>11</v>
      </c>
      <c r="B18" s="78"/>
      <c r="C18" s="79">
        <f>Expenses!N118</f>
        <v>0</v>
      </c>
      <c r="D18" s="83">
        <f t="shared" si="2"/>
        <v>0</v>
      </c>
      <c r="E18" s="80" t="str">
        <f>Expenses!B120</f>
        <v xml:space="preserve"> </v>
      </c>
      <c r="F18" s="80">
        <f>Expenses!C120</f>
        <v>0</v>
      </c>
      <c r="G18" s="80" t="str">
        <f>Expenses!D120</f>
        <v xml:space="preserve"> </v>
      </c>
      <c r="H18" s="80">
        <f>Expenses!E120</f>
        <v>0</v>
      </c>
      <c r="I18" s="80">
        <f>Expenses!F120</f>
        <v>0</v>
      </c>
      <c r="J18" s="80">
        <f>Expenses!G120</f>
        <v>0</v>
      </c>
      <c r="K18" s="80">
        <f>Expenses!H120</f>
        <v>0</v>
      </c>
      <c r="L18" s="80">
        <f>Expenses!I120</f>
        <v>0</v>
      </c>
      <c r="M18" s="80">
        <f>Expenses!J120</f>
        <v>0</v>
      </c>
      <c r="N18" s="80">
        <f>Expenses!K120</f>
        <v>0</v>
      </c>
      <c r="O18" s="80">
        <f>Expenses!L120</f>
        <v>0</v>
      </c>
      <c r="P18" s="80">
        <f>Expenses!M120</f>
        <v>0</v>
      </c>
      <c r="Q18" s="112">
        <f t="shared" si="1"/>
        <v>0</v>
      </c>
    </row>
    <row r="19" spans="1:17" ht="30" x14ac:dyDescent="0.25">
      <c r="A19" s="111" t="s">
        <v>12</v>
      </c>
      <c r="B19" s="78"/>
      <c r="C19" s="79">
        <f>Expenses!N119</f>
        <v>0</v>
      </c>
      <c r="D19" s="83">
        <f t="shared" si="2"/>
        <v>0</v>
      </c>
      <c r="E19" s="80">
        <f>Expenses!B121</f>
        <v>0</v>
      </c>
      <c r="F19" s="80" t="str">
        <f>Expenses!C121</f>
        <v xml:space="preserve"> </v>
      </c>
      <c r="G19" s="80" t="str">
        <f>Expenses!D121</f>
        <v xml:space="preserve"> </v>
      </c>
      <c r="H19" s="80">
        <f>Expenses!E121</f>
        <v>0</v>
      </c>
      <c r="I19" s="80">
        <f>Expenses!F121</f>
        <v>0</v>
      </c>
      <c r="J19" s="80">
        <f>Expenses!G121</f>
        <v>0</v>
      </c>
      <c r="K19" s="80">
        <f>Expenses!H121</f>
        <v>0</v>
      </c>
      <c r="L19" s="80">
        <f>Expenses!I121</f>
        <v>0</v>
      </c>
      <c r="M19" s="80">
        <f>Expenses!J121</f>
        <v>0</v>
      </c>
      <c r="N19" s="80">
        <f>Expenses!K121</f>
        <v>0</v>
      </c>
      <c r="O19" s="80">
        <f>Expenses!L121</f>
        <v>0</v>
      </c>
      <c r="P19" s="80">
        <f>Expenses!M121</f>
        <v>0</v>
      </c>
      <c r="Q19" s="112">
        <f t="shared" si="1"/>
        <v>0</v>
      </c>
    </row>
    <row r="20" spans="1:17" ht="30" x14ac:dyDescent="0.25">
      <c r="A20" s="111" t="s">
        <v>13</v>
      </c>
      <c r="B20" s="78"/>
      <c r="C20" s="79">
        <f>Expenses!N137</f>
        <v>0</v>
      </c>
      <c r="D20" s="83">
        <f t="shared" si="2"/>
        <v>0</v>
      </c>
      <c r="E20" s="80">
        <f>Expenses!B151</f>
        <v>0</v>
      </c>
      <c r="F20" s="80">
        <f>Expenses!C151</f>
        <v>0</v>
      </c>
      <c r="G20" s="80">
        <f>Expenses!D151</f>
        <v>0</v>
      </c>
      <c r="H20" s="80">
        <f>Expenses!E151</f>
        <v>0</v>
      </c>
      <c r="I20" s="80">
        <f>Expenses!F151</f>
        <v>0</v>
      </c>
      <c r="J20" s="80">
        <f>Expenses!G151</f>
        <v>0</v>
      </c>
      <c r="K20" s="80">
        <f>Expenses!H151</f>
        <v>0</v>
      </c>
      <c r="L20" s="80">
        <f>Expenses!I151</f>
        <v>0</v>
      </c>
      <c r="M20" s="80">
        <f>Expenses!J151</f>
        <v>0</v>
      </c>
      <c r="N20" s="80">
        <f>Expenses!K151</f>
        <v>0</v>
      </c>
      <c r="O20" s="80">
        <f>Expenses!L151</f>
        <v>0</v>
      </c>
      <c r="P20" s="80">
        <f>Expenses!M151</f>
        <v>0</v>
      </c>
      <c r="Q20" s="112">
        <f t="shared" si="1"/>
        <v>0</v>
      </c>
    </row>
    <row r="21" spans="1:17" ht="30" x14ac:dyDescent="0.25">
      <c r="A21" s="111" t="s">
        <v>14</v>
      </c>
      <c r="B21" s="78"/>
      <c r="C21" s="79">
        <f>Expenses!N138</f>
        <v>0</v>
      </c>
      <c r="D21" s="83">
        <f t="shared" si="2"/>
        <v>0</v>
      </c>
      <c r="E21" s="80" t="str">
        <f>Expenses!B152</f>
        <v xml:space="preserve"> </v>
      </c>
      <c r="F21" s="80">
        <f>Expenses!C152</f>
        <v>0</v>
      </c>
      <c r="G21" s="80">
        <f>Expenses!D152</f>
        <v>0</v>
      </c>
      <c r="H21" s="80">
        <f>Expenses!E152</f>
        <v>0</v>
      </c>
      <c r="I21" s="80">
        <f>Expenses!F152</f>
        <v>0</v>
      </c>
      <c r="J21" s="80">
        <f>Expenses!G152</f>
        <v>0</v>
      </c>
      <c r="K21" s="80">
        <f>Expenses!H152</f>
        <v>0</v>
      </c>
      <c r="L21" s="80">
        <f>Expenses!I152</f>
        <v>0</v>
      </c>
      <c r="M21" s="80">
        <f>Expenses!J152</f>
        <v>0</v>
      </c>
      <c r="N21" s="80">
        <f>Expenses!K152</f>
        <v>0</v>
      </c>
      <c r="O21" s="80">
        <f>Expenses!L152</f>
        <v>0</v>
      </c>
      <c r="P21" s="80">
        <f>Expenses!M152</f>
        <v>0</v>
      </c>
      <c r="Q21" s="112">
        <f t="shared" si="1"/>
        <v>0</v>
      </c>
    </row>
    <row r="22" spans="1:17" x14ac:dyDescent="0.25">
      <c r="A22" s="111" t="s">
        <v>15</v>
      </c>
      <c r="B22" s="78"/>
      <c r="C22" s="79">
        <f>Expenses!N139</f>
        <v>0</v>
      </c>
      <c r="D22" s="83">
        <f t="shared" si="2"/>
        <v>0</v>
      </c>
      <c r="E22" s="80">
        <f>Expenses!B153</f>
        <v>0</v>
      </c>
      <c r="F22" s="80">
        <f>Expenses!C153</f>
        <v>0</v>
      </c>
      <c r="G22" s="80">
        <f>Expenses!D153</f>
        <v>0</v>
      </c>
      <c r="H22" s="80">
        <f>Expenses!E153</f>
        <v>0</v>
      </c>
      <c r="I22" s="80">
        <f>Expenses!F153</f>
        <v>0</v>
      </c>
      <c r="J22" s="80">
        <f>Expenses!G153</f>
        <v>0</v>
      </c>
      <c r="K22" s="80">
        <f>Expenses!H153</f>
        <v>0</v>
      </c>
      <c r="L22" s="80">
        <f>Expenses!I153</f>
        <v>0</v>
      </c>
      <c r="M22" s="80">
        <f>Expenses!J153</f>
        <v>0</v>
      </c>
      <c r="N22" s="80">
        <f>Expenses!K153</f>
        <v>0</v>
      </c>
      <c r="O22" s="80">
        <f>Expenses!L153</f>
        <v>0</v>
      </c>
      <c r="P22" s="80">
        <f>Expenses!M153</f>
        <v>0</v>
      </c>
      <c r="Q22" s="112">
        <f t="shared" si="1"/>
        <v>0</v>
      </c>
    </row>
    <row r="23" spans="1:17" ht="30" x14ac:dyDescent="0.25">
      <c r="A23" s="111" t="s">
        <v>16</v>
      </c>
      <c r="B23" s="78"/>
      <c r="C23" s="79">
        <f>Expenses!N85</f>
        <v>0</v>
      </c>
      <c r="D23" s="83">
        <f t="shared" si="2"/>
        <v>0</v>
      </c>
      <c r="E23" s="80">
        <f>Expenses!B96</f>
        <v>0</v>
      </c>
      <c r="F23" s="80">
        <f>Expenses!C96</f>
        <v>0</v>
      </c>
      <c r="G23" s="80">
        <f>Expenses!D96</f>
        <v>0</v>
      </c>
      <c r="H23" s="80">
        <f>Expenses!E96</f>
        <v>0</v>
      </c>
      <c r="I23" s="80">
        <f>Expenses!F96</f>
        <v>0</v>
      </c>
      <c r="J23" s="80">
        <f>Expenses!G96</f>
        <v>0</v>
      </c>
      <c r="K23" s="80">
        <f>Expenses!H96</f>
        <v>0</v>
      </c>
      <c r="L23" s="80">
        <f>Expenses!I96</f>
        <v>0</v>
      </c>
      <c r="M23" s="80">
        <f>Expenses!J96</f>
        <v>0</v>
      </c>
      <c r="N23" s="80">
        <f>Expenses!K96</f>
        <v>0</v>
      </c>
      <c r="O23" s="80">
        <f>Expenses!L96</f>
        <v>0</v>
      </c>
      <c r="P23" s="80">
        <f>Expenses!M96</f>
        <v>0</v>
      </c>
      <c r="Q23" s="112">
        <f t="shared" si="1"/>
        <v>0</v>
      </c>
    </row>
    <row r="24" spans="1:17" x14ac:dyDescent="0.25">
      <c r="A24" s="111" t="s">
        <v>17</v>
      </c>
      <c r="B24" s="78"/>
      <c r="C24" s="79">
        <f>Expenses!N140</f>
        <v>0</v>
      </c>
      <c r="D24" s="83">
        <f t="shared" si="2"/>
        <v>0</v>
      </c>
      <c r="E24" s="80">
        <f>Expenses!B154</f>
        <v>0</v>
      </c>
      <c r="F24" s="80">
        <f>Expenses!C154</f>
        <v>0</v>
      </c>
      <c r="G24" s="80">
        <f>Expenses!D154</f>
        <v>0</v>
      </c>
      <c r="H24" s="80">
        <f>Expenses!E154</f>
        <v>0</v>
      </c>
      <c r="I24" s="80">
        <f>Expenses!F154</f>
        <v>0</v>
      </c>
      <c r="J24" s="80">
        <f>Expenses!G154</f>
        <v>0</v>
      </c>
      <c r="K24" s="80">
        <f>Expenses!H154</f>
        <v>0</v>
      </c>
      <c r="L24" s="80">
        <f>Expenses!I154</f>
        <v>0</v>
      </c>
      <c r="M24" s="80">
        <f>Expenses!J154</f>
        <v>0</v>
      </c>
      <c r="N24" s="80">
        <f>Expenses!K154</f>
        <v>0</v>
      </c>
      <c r="O24" s="80">
        <f>Expenses!L154</f>
        <v>0</v>
      </c>
      <c r="P24" s="80">
        <f>Expenses!M154</f>
        <v>0</v>
      </c>
      <c r="Q24" s="112">
        <f t="shared" si="1"/>
        <v>0</v>
      </c>
    </row>
    <row r="25" spans="1:17" ht="30" x14ac:dyDescent="0.25">
      <c r="A25" s="111" t="s">
        <v>18</v>
      </c>
      <c r="B25" s="78"/>
      <c r="C25" s="79">
        <f>Expenses!N4+Expenses!N21</f>
        <v>0</v>
      </c>
      <c r="D25" s="83" t="e">
        <f t="shared" si="2"/>
        <v>#VALUE!</v>
      </c>
      <c r="E25" s="80" t="e">
        <f>Expenses!B7+Expenses!B24</f>
        <v>#VALUE!</v>
      </c>
      <c r="F25" s="80" t="e">
        <f>Expenses!C7+Expenses!C24</f>
        <v>#VALUE!</v>
      </c>
      <c r="G25" s="80">
        <f>Expenses!D7+Expenses!D24</f>
        <v>0</v>
      </c>
      <c r="H25" s="80">
        <f>Expenses!E7+Expenses!E24</f>
        <v>0</v>
      </c>
      <c r="I25" s="80">
        <f>Expenses!F7+Expenses!F24</f>
        <v>0</v>
      </c>
      <c r="J25" s="80">
        <f>Expenses!G7+Expenses!G24</f>
        <v>0</v>
      </c>
      <c r="K25" s="80">
        <f>Expenses!H7+Expenses!H24</f>
        <v>0</v>
      </c>
      <c r="L25" s="80">
        <f>Expenses!I7+Expenses!I24</f>
        <v>0</v>
      </c>
      <c r="M25" s="80">
        <f>Expenses!J7+Expenses!J24</f>
        <v>0</v>
      </c>
      <c r="N25" s="80">
        <f>Expenses!K7+Expenses!K24</f>
        <v>0</v>
      </c>
      <c r="O25" s="80">
        <f>Expenses!L7+Expenses!L24</f>
        <v>0</v>
      </c>
      <c r="P25" s="80">
        <f>Expenses!M7+Expenses!M24</f>
        <v>0</v>
      </c>
      <c r="Q25" s="112" t="e">
        <f t="shared" si="1"/>
        <v>#VALUE!</v>
      </c>
    </row>
    <row r="26" spans="1:17" ht="30" x14ac:dyDescent="0.25">
      <c r="A26" s="111" t="s">
        <v>19</v>
      </c>
      <c r="B26" s="78"/>
      <c r="C26" s="79">
        <f>Expenses!N142-Revenue!N90</f>
        <v>0</v>
      </c>
      <c r="D26" s="83">
        <f t="shared" si="2"/>
        <v>0</v>
      </c>
      <c r="E26" s="80">
        <f>Expenses!B156-Revenue!B90</f>
        <v>0</v>
      </c>
      <c r="F26" s="80">
        <f>Expenses!C156-Revenue!C90</f>
        <v>0</v>
      </c>
      <c r="G26" s="80">
        <f>Expenses!D156-Revenue!D90</f>
        <v>0</v>
      </c>
      <c r="H26" s="80">
        <f>Expenses!E156-Revenue!E90</f>
        <v>0</v>
      </c>
      <c r="I26" s="80">
        <f>Expenses!F156-Revenue!F90</f>
        <v>0</v>
      </c>
      <c r="J26" s="80">
        <f>Expenses!G156-Revenue!G90</f>
        <v>0</v>
      </c>
      <c r="K26" s="80">
        <f>Expenses!H156-Revenue!H90</f>
        <v>0</v>
      </c>
      <c r="L26" s="80">
        <f>Expenses!I156-Revenue!I90</f>
        <v>0</v>
      </c>
      <c r="M26" s="80">
        <f>Expenses!J156-Revenue!J90</f>
        <v>0</v>
      </c>
      <c r="N26" s="80">
        <f>Expenses!K156-Revenue!K90</f>
        <v>0</v>
      </c>
      <c r="O26" s="80">
        <f>Expenses!L156-Revenue!L90</f>
        <v>0</v>
      </c>
      <c r="P26" s="80">
        <f>Expenses!M156-Revenue!M90</f>
        <v>0</v>
      </c>
      <c r="Q26" s="112">
        <f t="shared" si="1"/>
        <v>0</v>
      </c>
    </row>
    <row r="27" spans="1:17" x14ac:dyDescent="0.25">
      <c r="A27" s="111" t="s">
        <v>20</v>
      </c>
      <c r="B27" s="78"/>
      <c r="C27" s="79">
        <f>Expenses!N143</f>
        <v>0</v>
      </c>
      <c r="D27" s="83">
        <f t="shared" si="2"/>
        <v>0</v>
      </c>
      <c r="E27" s="80">
        <f>Expenses!B157</f>
        <v>0</v>
      </c>
      <c r="F27" s="80">
        <f>Expenses!C157</f>
        <v>0</v>
      </c>
      <c r="G27" s="80">
        <f>Expenses!D157</f>
        <v>0</v>
      </c>
      <c r="H27" s="80">
        <f>Expenses!E157</f>
        <v>0</v>
      </c>
      <c r="I27" s="80">
        <f>Expenses!F157</f>
        <v>0</v>
      </c>
      <c r="J27" s="80">
        <f>Expenses!G157</f>
        <v>0</v>
      </c>
      <c r="K27" s="80">
        <f>Expenses!H157</f>
        <v>0</v>
      </c>
      <c r="L27" s="80">
        <f>Expenses!I157</f>
        <v>0</v>
      </c>
      <c r="M27" s="80">
        <f>Expenses!J157</f>
        <v>0</v>
      </c>
      <c r="N27" s="80">
        <f>Expenses!K157</f>
        <v>0</v>
      </c>
      <c r="O27" s="80">
        <f>Expenses!L157</f>
        <v>0</v>
      </c>
      <c r="P27" s="80">
        <f>Expenses!M157</f>
        <v>0</v>
      </c>
      <c r="Q27" s="112">
        <f t="shared" si="1"/>
        <v>0</v>
      </c>
    </row>
    <row r="28" spans="1:17" x14ac:dyDescent="0.25">
      <c r="A28" s="111" t="s">
        <v>21</v>
      </c>
      <c r="B28" s="78"/>
      <c r="C28" s="79">
        <f>Expenses!N144</f>
        <v>0</v>
      </c>
      <c r="D28" s="83">
        <f t="shared" si="2"/>
        <v>0</v>
      </c>
      <c r="E28" s="80">
        <f>Expenses!B158</f>
        <v>0</v>
      </c>
      <c r="F28" s="80">
        <f>Expenses!C158</f>
        <v>0</v>
      </c>
      <c r="G28" s="80">
        <f>Expenses!D158</f>
        <v>0</v>
      </c>
      <c r="H28" s="80">
        <f>Expenses!E158</f>
        <v>0</v>
      </c>
      <c r="I28" s="80">
        <f>Expenses!F158</f>
        <v>0</v>
      </c>
      <c r="J28" s="80">
        <f>Expenses!G158</f>
        <v>0</v>
      </c>
      <c r="K28" s="80">
        <f>Expenses!H158</f>
        <v>0</v>
      </c>
      <c r="L28" s="80">
        <f>Expenses!I158</f>
        <v>0</v>
      </c>
      <c r="M28" s="80">
        <f>Expenses!J158</f>
        <v>0</v>
      </c>
      <c r="N28" s="80">
        <f>Expenses!K158</f>
        <v>0</v>
      </c>
      <c r="O28" s="80">
        <f>Expenses!L158</f>
        <v>0</v>
      </c>
      <c r="P28" s="80">
        <f>Expenses!M158</f>
        <v>0</v>
      </c>
      <c r="Q28" s="112">
        <f t="shared" si="1"/>
        <v>0</v>
      </c>
    </row>
    <row r="29" spans="1:17" x14ac:dyDescent="0.25">
      <c r="A29" s="111" t="s">
        <v>22</v>
      </c>
      <c r="B29" s="78"/>
      <c r="C29" s="79">
        <f>SUM(Expenses!N145:N147)</f>
        <v>0</v>
      </c>
      <c r="D29" s="83">
        <f t="shared" si="2"/>
        <v>0</v>
      </c>
      <c r="E29" s="80">
        <v>0</v>
      </c>
      <c r="F29" s="80">
        <v>0</v>
      </c>
      <c r="G29" s="80">
        <v>0</v>
      </c>
      <c r="H29" s="80">
        <f>SUM(Expenses!E159:E161)</f>
        <v>0</v>
      </c>
      <c r="I29" s="80">
        <f>SUM(Expenses!F159:F161)</f>
        <v>0</v>
      </c>
      <c r="J29" s="80">
        <f>SUM(Expenses!G159:G161)</f>
        <v>0</v>
      </c>
      <c r="K29" s="80">
        <f>SUM(Expenses!H159:H161)</f>
        <v>0</v>
      </c>
      <c r="L29" s="80">
        <f>SUM(Expenses!I159:I161)</f>
        <v>0</v>
      </c>
      <c r="M29" s="80">
        <f>SUM(Expenses!J159:J161)</f>
        <v>0</v>
      </c>
      <c r="N29" s="80">
        <f>SUM(Expenses!K159:K161)</f>
        <v>0</v>
      </c>
      <c r="O29" s="80">
        <f>SUM(Expenses!L159:L161)</f>
        <v>0</v>
      </c>
      <c r="P29" s="80">
        <f>SUM(Expenses!M159:M161)</f>
        <v>0</v>
      </c>
      <c r="Q29" s="112">
        <f t="shared" si="1"/>
        <v>0</v>
      </c>
    </row>
    <row r="30" spans="1:17" x14ac:dyDescent="0.25">
      <c r="A30" s="111" t="s">
        <v>36</v>
      </c>
      <c r="B30" s="78">
        <f t="shared" ref="B30:P30" si="3">SUM(B10:B29)</f>
        <v>0</v>
      </c>
      <c r="C30" s="79">
        <f>SUM(C10:C29)</f>
        <v>0</v>
      </c>
      <c r="D30" s="84" t="e">
        <f>C30-Q30</f>
        <v>#VALUE!</v>
      </c>
      <c r="E30" s="80" t="e">
        <f t="shared" si="3"/>
        <v>#VALUE!</v>
      </c>
      <c r="F30" s="80" t="e">
        <f t="shared" si="3"/>
        <v>#VALUE!</v>
      </c>
      <c r="G30" s="80">
        <f t="shared" si="3"/>
        <v>0</v>
      </c>
      <c r="H30" s="80">
        <f t="shared" si="3"/>
        <v>0</v>
      </c>
      <c r="I30" s="80">
        <f t="shared" si="3"/>
        <v>0</v>
      </c>
      <c r="J30" s="80">
        <f t="shared" si="3"/>
        <v>0</v>
      </c>
      <c r="K30" s="80">
        <f t="shared" si="3"/>
        <v>0</v>
      </c>
      <c r="L30" s="80">
        <f t="shared" si="3"/>
        <v>0</v>
      </c>
      <c r="M30" s="80">
        <f t="shared" si="3"/>
        <v>0</v>
      </c>
      <c r="N30" s="80">
        <f t="shared" si="3"/>
        <v>0</v>
      </c>
      <c r="O30" s="80">
        <f t="shared" si="3"/>
        <v>0</v>
      </c>
      <c r="P30" s="80">
        <f t="shared" si="3"/>
        <v>0</v>
      </c>
      <c r="Q30" s="112" t="e">
        <f>SUM(Q10:Q29)</f>
        <v>#VALUE!</v>
      </c>
    </row>
    <row r="31" spans="1:17" ht="15.75" thickBot="1" x14ac:dyDescent="0.3">
      <c r="A31" s="113" t="s">
        <v>39</v>
      </c>
      <c r="B31" s="114" t="e">
        <f>B7-B30</f>
        <v>#VALUE!</v>
      </c>
      <c r="C31" s="115">
        <f>C7-C30</f>
        <v>0</v>
      </c>
      <c r="D31" s="136"/>
      <c r="E31" s="116" t="e">
        <f t="shared" ref="E31:P31" si="4">E7-E30</f>
        <v>#VALUE!</v>
      </c>
      <c r="F31" s="116" t="e">
        <f t="shared" si="4"/>
        <v>#VALUE!</v>
      </c>
      <c r="G31" s="116">
        <f t="shared" si="4"/>
        <v>0</v>
      </c>
      <c r="H31" s="116">
        <f t="shared" si="4"/>
        <v>0</v>
      </c>
      <c r="I31" s="116">
        <f t="shared" si="4"/>
        <v>0</v>
      </c>
      <c r="J31" s="116">
        <f t="shared" si="4"/>
        <v>0</v>
      </c>
      <c r="K31" s="116">
        <f t="shared" si="4"/>
        <v>0</v>
      </c>
      <c r="L31" s="116">
        <f t="shared" si="4"/>
        <v>0</v>
      </c>
      <c r="M31" s="116">
        <f t="shared" si="4"/>
        <v>0</v>
      </c>
      <c r="N31" s="116">
        <f t="shared" si="4"/>
        <v>0</v>
      </c>
      <c r="O31" s="116">
        <f t="shared" si="4"/>
        <v>0</v>
      </c>
      <c r="P31" s="116">
        <f t="shared" si="4"/>
        <v>0</v>
      </c>
      <c r="Q31" s="117" t="e">
        <f>Q7-Q30</f>
        <v>#VALUE!</v>
      </c>
    </row>
    <row r="32" spans="1:17" ht="8.25" customHeight="1" thickBot="1" x14ac:dyDescent="0.3">
      <c r="A32" s="31"/>
      <c r="B32" s="16"/>
      <c r="C32" s="16"/>
      <c r="D32" s="85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6" ht="15.75" customHeight="1" x14ac:dyDescent="0.25">
      <c r="A33" s="125" t="s">
        <v>38</v>
      </c>
      <c r="B33" s="230">
        <v>2023</v>
      </c>
      <c r="C33" s="126"/>
      <c r="P33" s="6"/>
    </row>
    <row r="34" spans="1:16" ht="30" customHeight="1" x14ac:dyDescent="0.25">
      <c r="A34" s="127" t="s">
        <v>134</v>
      </c>
      <c r="B34" s="229"/>
      <c r="C34" s="128"/>
    </row>
    <row r="35" spans="1:16" ht="28.5" customHeight="1" x14ac:dyDescent="0.25">
      <c r="A35" s="227" t="s">
        <v>135</v>
      </c>
      <c r="B35" s="229"/>
      <c r="C35" s="228"/>
    </row>
    <row r="36" spans="1:16" ht="27.75" customHeight="1" x14ac:dyDescent="0.25">
      <c r="A36" s="227" t="s">
        <v>117</v>
      </c>
      <c r="B36" s="229"/>
      <c r="C36" s="228"/>
    </row>
    <row r="37" spans="1:16" ht="15.75" thickBot="1" x14ac:dyDescent="0.3">
      <c r="A37" s="129" t="s">
        <v>31</v>
      </c>
      <c r="B37" s="130"/>
      <c r="C37" s="131">
        <f>C31+C33+C34+C35-C36</f>
        <v>0</v>
      </c>
    </row>
    <row r="38" spans="1:16" ht="15.75" thickBot="1" x14ac:dyDescent="0.3">
      <c r="A38" s="32"/>
      <c r="B38" s="17"/>
      <c r="C38" s="17"/>
      <c r="D38" s="87"/>
    </row>
    <row r="39" spans="1:16" x14ac:dyDescent="0.25">
      <c r="A39" s="251" t="s">
        <v>34</v>
      </c>
      <c r="B39" s="252"/>
      <c r="C39" s="252"/>
      <c r="D39" s="253"/>
    </row>
    <row r="40" spans="1:16" x14ac:dyDescent="0.25">
      <c r="A40" s="118"/>
      <c r="B40" s="12">
        <v>44927</v>
      </c>
      <c r="C40" s="13" t="s">
        <v>29</v>
      </c>
      <c r="D40" s="119" t="s">
        <v>35</v>
      </c>
    </row>
    <row r="41" spans="1:16" x14ac:dyDescent="0.25">
      <c r="A41" s="120" t="s">
        <v>26</v>
      </c>
      <c r="B41" s="81">
        <v>0</v>
      </c>
      <c r="C41" s="81"/>
      <c r="D41" s="121">
        <f>C41-B41</f>
        <v>0</v>
      </c>
      <c r="H41" s="3"/>
      <c r="I41" s="3"/>
      <c r="K41" s="3"/>
    </row>
    <row r="42" spans="1:16" x14ac:dyDescent="0.25">
      <c r="A42" s="120" t="s">
        <v>27</v>
      </c>
      <c r="B42" s="81">
        <v>0</v>
      </c>
      <c r="C42" s="81">
        <v>0</v>
      </c>
      <c r="D42" s="121">
        <f>C42-B42</f>
        <v>0</v>
      </c>
      <c r="E42" s="6"/>
    </row>
    <row r="43" spans="1:16" x14ac:dyDescent="0.25">
      <c r="A43" s="120" t="s">
        <v>28</v>
      </c>
      <c r="B43" s="81">
        <v>0</v>
      </c>
      <c r="C43" s="81">
        <v>0</v>
      </c>
      <c r="D43" s="121">
        <f>C43-B43</f>
        <v>0</v>
      </c>
    </row>
    <row r="44" spans="1:16" ht="15.75" thickBot="1" x14ac:dyDescent="0.3">
      <c r="A44" s="122" t="s">
        <v>23</v>
      </c>
      <c r="B44" s="123">
        <f>SUM(B41:B43)</f>
        <v>0</v>
      </c>
      <c r="C44" s="246">
        <f>SUM(C41:C43)</f>
        <v>0</v>
      </c>
      <c r="D44" s="124">
        <f>C44-B44</f>
        <v>0</v>
      </c>
      <c r="F44" s="6"/>
    </row>
    <row r="45" spans="1:16" ht="15.75" thickBot="1" x14ac:dyDescent="0.3">
      <c r="A45" s="132"/>
      <c r="B45" s="18"/>
      <c r="C45" s="18"/>
      <c r="D45" s="87"/>
      <c r="E45" s="18"/>
    </row>
    <row r="46" spans="1:16" x14ac:dyDescent="0.25">
      <c r="A46" s="260" t="s">
        <v>30</v>
      </c>
      <c r="B46" s="261"/>
      <c r="C46" s="261"/>
      <c r="D46" s="261"/>
      <c r="E46" s="262"/>
    </row>
    <row r="47" spans="1:16" x14ac:dyDescent="0.25">
      <c r="A47" s="99" t="s">
        <v>87</v>
      </c>
      <c r="B47" s="101" t="s">
        <v>85</v>
      </c>
      <c r="C47" s="101" t="s">
        <v>84</v>
      </c>
      <c r="D47" s="101" t="s">
        <v>131</v>
      </c>
      <c r="E47" s="102" t="s">
        <v>86</v>
      </c>
    </row>
    <row r="48" spans="1:16" ht="15.75" thickBot="1" x14ac:dyDescent="0.3">
      <c r="A48" s="98">
        <f>B44</f>
        <v>0</v>
      </c>
      <c r="B48" s="100">
        <f>Revenue!N105</f>
        <v>0</v>
      </c>
      <c r="C48" s="100">
        <f>Expenses!N163</f>
        <v>0</v>
      </c>
      <c r="D48" s="100">
        <f>C34+C35-C36</f>
        <v>0</v>
      </c>
      <c r="E48" s="247">
        <f>A48+B48-C48+D48</f>
        <v>0</v>
      </c>
      <c r="G48" s="6"/>
    </row>
  </sheetData>
  <mergeCells count="4">
    <mergeCell ref="A39:D39"/>
    <mergeCell ref="A1:Q1"/>
    <mergeCell ref="E2:Q2"/>
    <mergeCell ref="A46:E46"/>
  </mergeCells>
  <pageMargins left="0.70866141732283472" right="0.70866141732283472" top="0.74803149606299213" bottom="0.74803149606299213" header="0.31496062992125984" footer="0.31496062992125984"/>
  <pageSetup scale="5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4C183-1CFD-4556-84E5-D2F27658F6E2}">
  <sheetPr>
    <pageSetUpPr fitToPage="1"/>
  </sheetPr>
  <dimension ref="A1:N105"/>
  <sheetViews>
    <sheetView topLeftCell="A93" zoomScaleNormal="100" workbookViewId="0">
      <selection activeCell="B87" sqref="B87:D89"/>
    </sheetView>
  </sheetViews>
  <sheetFormatPr defaultRowHeight="15" x14ac:dyDescent="0.25"/>
  <cols>
    <col min="1" max="1" width="25.5703125" bestFit="1" customWidth="1"/>
    <col min="2" max="2" width="10.5703125" bestFit="1" customWidth="1"/>
    <col min="4" max="4" width="10.5703125" bestFit="1" customWidth="1"/>
    <col min="5" max="5" width="10.28515625" customWidth="1"/>
    <col min="7" max="7" width="10.5703125" bestFit="1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5703125" bestFit="1" customWidth="1"/>
  </cols>
  <sheetData>
    <row r="1" spans="1:14" ht="15.75" thickBot="1" x14ac:dyDescent="0.3">
      <c r="A1" s="263" t="s">
        <v>80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5"/>
    </row>
    <row r="2" spans="1:14" ht="15.75" thickBot="1" x14ac:dyDescent="0.3">
      <c r="A2" s="22" t="s">
        <v>62</v>
      </c>
      <c r="B2" s="19" t="s">
        <v>43</v>
      </c>
      <c r="C2" s="20" t="s">
        <v>44</v>
      </c>
      <c r="D2" s="20" t="s">
        <v>45</v>
      </c>
      <c r="E2" s="20" t="s">
        <v>46</v>
      </c>
      <c r="F2" s="20" t="s">
        <v>47</v>
      </c>
      <c r="G2" s="20" t="s">
        <v>48</v>
      </c>
      <c r="H2" s="20" t="s">
        <v>49</v>
      </c>
      <c r="I2" s="20" t="s">
        <v>50</v>
      </c>
      <c r="J2" s="20" t="s">
        <v>51</v>
      </c>
      <c r="K2" s="20" t="s">
        <v>52</v>
      </c>
      <c r="L2" s="20" t="s">
        <v>53</v>
      </c>
      <c r="M2" s="20" t="s">
        <v>54</v>
      </c>
      <c r="N2" s="21" t="s">
        <v>23</v>
      </c>
    </row>
    <row r="3" spans="1:14" x14ac:dyDescent="0.25">
      <c r="A3" s="72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7">
        <f t="shared" ref="N3:N83" si="0">SUM(B3:M3)</f>
        <v>0</v>
      </c>
    </row>
    <row r="4" spans="1:14" x14ac:dyDescent="0.25">
      <c r="A4" s="72"/>
      <c r="B4" s="75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7">
        <f t="shared" si="0"/>
        <v>0</v>
      </c>
    </row>
    <row r="5" spans="1:14" x14ac:dyDescent="0.25">
      <c r="A5" s="72"/>
      <c r="B5" s="75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7">
        <f t="shared" si="0"/>
        <v>0</v>
      </c>
    </row>
    <row r="6" spans="1:14" x14ac:dyDescent="0.25">
      <c r="A6" s="72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7">
        <f t="shared" si="0"/>
        <v>0</v>
      </c>
    </row>
    <row r="7" spans="1:14" x14ac:dyDescent="0.25">
      <c r="A7" s="72"/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7">
        <f t="shared" si="0"/>
        <v>0</v>
      </c>
    </row>
    <row r="8" spans="1:14" x14ac:dyDescent="0.25">
      <c r="A8" s="72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7">
        <f t="shared" si="0"/>
        <v>0</v>
      </c>
    </row>
    <row r="9" spans="1:14" x14ac:dyDescent="0.25">
      <c r="A9" s="72"/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>
        <f t="shared" si="0"/>
        <v>0</v>
      </c>
    </row>
    <row r="10" spans="1:14" x14ac:dyDescent="0.25">
      <c r="A10" s="72"/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7">
        <f t="shared" si="0"/>
        <v>0</v>
      </c>
    </row>
    <row r="11" spans="1:14" x14ac:dyDescent="0.25">
      <c r="A11" s="72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7">
        <f t="shared" si="0"/>
        <v>0</v>
      </c>
    </row>
    <row r="12" spans="1:14" x14ac:dyDescent="0.25">
      <c r="A12" s="72"/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7">
        <f t="shared" si="0"/>
        <v>0</v>
      </c>
    </row>
    <row r="13" spans="1:14" x14ac:dyDescent="0.25">
      <c r="A13" s="73"/>
      <c r="B13" s="60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61">
        <f t="shared" si="0"/>
        <v>0</v>
      </c>
    </row>
    <row r="14" spans="1:14" x14ac:dyDescent="0.25">
      <c r="A14" s="73"/>
      <c r="B14" s="6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61">
        <f t="shared" si="0"/>
        <v>0</v>
      </c>
    </row>
    <row r="15" spans="1:14" x14ac:dyDescent="0.25">
      <c r="A15" s="73"/>
      <c r="B15" s="6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61">
        <f t="shared" si="0"/>
        <v>0</v>
      </c>
    </row>
    <row r="16" spans="1:14" x14ac:dyDescent="0.25">
      <c r="A16" s="73"/>
      <c r="B16" s="75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61">
        <f t="shared" si="0"/>
        <v>0</v>
      </c>
    </row>
    <row r="17" spans="1:14" x14ac:dyDescent="0.25">
      <c r="A17" s="73"/>
      <c r="B17" s="60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61">
        <f t="shared" si="0"/>
        <v>0</v>
      </c>
    </row>
    <row r="18" spans="1:14" x14ac:dyDescent="0.25">
      <c r="A18" s="73"/>
      <c r="B18" s="60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61">
        <f t="shared" si="0"/>
        <v>0</v>
      </c>
    </row>
    <row r="19" spans="1:14" x14ac:dyDescent="0.25">
      <c r="A19" s="73"/>
      <c r="B19" s="60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61">
        <f t="shared" si="0"/>
        <v>0</v>
      </c>
    </row>
    <row r="20" spans="1:14" x14ac:dyDescent="0.25">
      <c r="A20" s="73"/>
      <c r="B20" s="6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61">
        <f t="shared" si="0"/>
        <v>0</v>
      </c>
    </row>
    <row r="21" spans="1:14" x14ac:dyDescent="0.25">
      <c r="A21" s="73"/>
      <c r="B21" s="60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61">
        <f t="shared" si="0"/>
        <v>0</v>
      </c>
    </row>
    <row r="22" spans="1:14" x14ac:dyDescent="0.25">
      <c r="A22" s="73"/>
      <c r="B22" s="6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61">
        <f t="shared" si="0"/>
        <v>0</v>
      </c>
    </row>
    <row r="23" spans="1:14" x14ac:dyDescent="0.25">
      <c r="A23" s="73"/>
      <c r="B23" s="60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61">
        <f t="shared" si="0"/>
        <v>0</v>
      </c>
    </row>
    <row r="24" spans="1:14" x14ac:dyDescent="0.25">
      <c r="A24" s="73"/>
      <c r="B24" s="60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61">
        <f t="shared" si="0"/>
        <v>0</v>
      </c>
    </row>
    <row r="25" spans="1:14" x14ac:dyDescent="0.25">
      <c r="A25" s="73"/>
      <c r="B25" s="6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61">
        <f t="shared" si="0"/>
        <v>0</v>
      </c>
    </row>
    <row r="26" spans="1:14" x14ac:dyDescent="0.25">
      <c r="A26" s="73"/>
      <c r="B26" s="60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61">
        <f t="shared" si="0"/>
        <v>0</v>
      </c>
    </row>
    <row r="27" spans="1:14" x14ac:dyDescent="0.25">
      <c r="A27" s="73"/>
      <c r="B27" s="60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61">
        <f t="shared" si="0"/>
        <v>0</v>
      </c>
    </row>
    <row r="28" spans="1:14" x14ac:dyDescent="0.25">
      <c r="A28" s="73"/>
      <c r="B28" s="60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61">
        <f t="shared" si="0"/>
        <v>0</v>
      </c>
    </row>
    <row r="29" spans="1:14" x14ac:dyDescent="0.25">
      <c r="A29" s="73"/>
      <c r="B29" s="60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61">
        <f t="shared" si="0"/>
        <v>0</v>
      </c>
    </row>
    <row r="30" spans="1:14" x14ac:dyDescent="0.25">
      <c r="A30" s="73"/>
      <c r="B30" s="60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61">
        <f t="shared" si="0"/>
        <v>0</v>
      </c>
    </row>
    <row r="31" spans="1:14" x14ac:dyDescent="0.25">
      <c r="A31" s="73"/>
      <c r="B31" s="60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61">
        <f t="shared" si="0"/>
        <v>0</v>
      </c>
    </row>
    <row r="32" spans="1:14" x14ac:dyDescent="0.25">
      <c r="A32" s="73"/>
      <c r="B32" s="60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61">
        <f t="shared" si="0"/>
        <v>0</v>
      </c>
    </row>
    <row r="33" spans="1:14" x14ac:dyDescent="0.25">
      <c r="A33" s="73"/>
      <c r="B33" s="60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61">
        <f t="shared" si="0"/>
        <v>0</v>
      </c>
    </row>
    <row r="34" spans="1:14" x14ac:dyDescent="0.25">
      <c r="A34" s="73"/>
      <c r="B34" s="60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61">
        <f t="shared" si="0"/>
        <v>0</v>
      </c>
    </row>
    <row r="35" spans="1:14" x14ac:dyDescent="0.25">
      <c r="A35" s="73"/>
      <c r="B35" s="6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1">
        <f t="shared" si="0"/>
        <v>0</v>
      </c>
    </row>
    <row r="36" spans="1:14" x14ac:dyDescent="0.25">
      <c r="A36" s="73"/>
      <c r="B36" s="60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61">
        <f t="shared" si="0"/>
        <v>0</v>
      </c>
    </row>
    <row r="37" spans="1:14" x14ac:dyDescent="0.25">
      <c r="A37" s="73"/>
      <c r="B37" s="60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61">
        <f t="shared" si="0"/>
        <v>0</v>
      </c>
    </row>
    <row r="38" spans="1:14" x14ac:dyDescent="0.25">
      <c r="A38" s="73"/>
      <c r="B38" s="60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61">
        <f t="shared" si="0"/>
        <v>0</v>
      </c>
    </row>
    <row r="39" spans="1:14" x14ac:dyDescent="0.25">
      <c r="A39" s="73"/>
      <c r="B39" s="60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61">
        <f t="shared" si="0"/>
        <v>0</v>
      </c>
    </row>
    <row r="40" spans="1:14" x14ac:dyDescent="0.25">
      <c r="A40" s="73"/>
      <c r="B40" s="60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61">
        <f t="shared" si="0"/>
        <v>0</v>
      </c>
    </row>
    <row r="41" spans="1:14" x14ac:dyDescent="0.25">
      <c r="A41" s="73"/>
      <c r="B41" s="60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1">
        <f t="shared" si="0"/>
        <v>0</v>
      </c>
    </row>
    <row r="42" spans="1:14" x14ac:dyDescent="0.25">
      <c r="A42" s="73"/>
      <c r="B42" s="60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61">
        <f t="shared" si="0"/>
        <v>0</v>
      </c>
    </row>
    <row r="43" spans="1:14" x14ac:dyDescent="0.25">
      <c r="A43" s="73"/>
      <c r="B43" s="60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61">
        <f t="shared" si="0"/>
        <v>0</v>
      </c>
    </row>
    <row r="44" spans="1:14" x14ac:dyDescent="0.25">
      <c r="A44" s="73"/>
      <c r="B44" s="60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61">
        <f t="shared" si="0"/>
        <v>0</v>
      </c>
    </row>
    <row r="45" spans="1:14" x14ac:dyDescent="0.25">
      <c r="A45" s="73"/>
      <c r="B45" s="60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61">
        <f t="shared" si="0"/>
        <v>0</v>
      </c>
    </row>
    <row r="46" spans="1:14" x14ac:dyDescent="0.25">
      <c r="A46" s="73"/>
      <c r="B46" s="60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61">
        <f t="shared" si="0"/>
        <v>0</v>
      </c>
    </row>
    <row r="47" spans="1:14" x14ac:dyDescent="0.25">
      <c r="A47" s="73"/>
      <c r="B47" s="60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61">
        <f t="shared" si="0"/>
        <v>0</v>
      </c>
    </row>
    <row r="48" spans="1:14" x14ac:dyDescent="0.25">
      <c r="A48" s="73"/>
      <c r="B48" s="60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61">
        <f t="shared" si="0"/>
        <v>0</v>
      </c>
    </row>
    <row r="49" spans="1:14" x14ac:dyDescent="0.25">
      <c r="A49" s="73"/>
      <c r="B49" s="60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61">
        <f t="shared" si="0"/>
        <v>0</v>
      </c>
    </row>
    <row r="50" spans="1:14" x14ac:dyDescent="0.25">
      <c r="A50" s="73"/>
      <c r="B50" s="60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61">
        <f t="shared" si="0"/>
        <v>0</v>
      </c>
    </row>
    <row r="51" spans="1:14" x14ac:dyDescent="0.25">
      <c r="A51" s="73"/>
      <c r="B51" s="60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61">
        <f t="shared" si="0"/>
        <v>0</v>
      </c>
    </row>
    <row r="52" spans="1:14" x14ac:dyDescent="0.25">
      <c r="A52" s="73"/>
      <c r="B52" s="60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61">
        <f t="shared" si="0"/>
        <v>0</v>
      </c>
    </row>
    <row r="53" spans="1:14" x14ac:dyDescent="0.25">
      <c r="A53" s="73"/>
      <c r="B53" s="60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61">
        <f t="shared" si="0"/>
        <v>0</v>
      </c>
    </row>
    <row r="54" spans="1:14" x14ac:dyDescent="0.25">
      <c r="A54" s="73"/>
      <c r="B54" s="60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61">
        <f t="shared" si="0"/>
        <v>0</v>
      </c>
    </row>
    <row r="55" spans="1:14" x14ac:dyDescent="0.25">
      <c r="A55" s="73"/>
      <c r="B55" s="60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61">
        <f t="shared" si="0"/>
        <v>0</v>
      </c>
    </row>
    <row r="56" spans="1:14" ht="17.25" customHeight="1" x14ac:dyDescent="0.25">
      <c r="A56" s="73"/>
      <c r="B56" s="60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61">
        <f t="shared" si="0"/>
        <v>0</v>
      </c>
    </row>
    <row r="57" spans="1:14" ht="17.25" customHeight="1" x14ac:dyDescent="0.25">
      <c r="A57" s="73"/>
      <c r="B57" s="60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61">
        <f t="shared" si="0"/>
        <v>0</v>
      </c>
    </row>
    <row r="58" spans="1:14" ht="17.25" customHeight="1" x14ac:dyDescent="0.25">
      <c r="A58" s="73"/>
      <c r="B58" s="60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61">
        <f t="shared" si="0"/>
        <v>0</v>
      </c>
    </row>
    <row r="59" spans="1:14" ht="17.25" customHeight="1" x14ac:dyDescent="0.25">
      <c r="A59" s="73"/>
      <c r="B59" s="60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61">
        <f t="shared" si="0"/>
        <v>0</v>
      </c>
    </row>
    <row r="60" spans="1:14" ht="17.25" customHeight="1" x14ac:dyDescent="0.25">
      <c r="A60" s="73"/>
      <c r="B60" s="60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61">
        <f t="shared" si="0"/>
        <v>0</v>
      </c>
    </row>
    <row r="61" spans="1:14" ht="17.25" customHeight="1" x14ac:dyDescent="0.25">
      <c r="A61" s="73"/>
      <c r="B61" s="60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61">
        <f t="shared" si="0"/>
        <v>0</v>
      </c>
    </row>
    <row r="62" spans="1:14" ht="17.25" customHeight="1" x14ac:dyDescent="0.25">
      <c r="A62" s="73"/>
      <c r="B62" s="60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61">
        <f t="shared" si="0"/>
        <v>0</v>
      </c>
    </row>
    <row r="63" spans="1:14" x14ac:dyDescent="0.25">
      <c r="A63" s="73"/>
      <c r="B63" s="60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61">
        <f t="shared" si="0"/>
        <v>0</v>
      </c>
    </row>
    <row r="64" spans="1:14" ht="16.5" customHeight="1" x14ac:dyDescent="0.25">
      <c r="A64" s="73"/>
      <c r="B64" s="60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61">
        <f t="shared" si="0"/>
        <v>0</v>
      </c>
    </row>
    <row r="65" spans="1:14" ht="16.5" customHeight="1" x14ac:dyDescent="0.25">
      <c r="A65" s="73"/>
      <c r="B65" s="60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61">
        <f t="shared" si="0"/>
        <v>0</v>
      </c>
    </row>
    <row r="66" spans="1:14" ht="16.5" customHeight="1" x14ac:dyDescent="0.25">
      <c r="A66" s="73"/>
      <c r="B66" s="60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61">
        <f t="shared" si="0"/>
        <v>0</v>
      </c>
    </row>
    <row r="67" spans="1:14" ht="16.5" customHeight="1" x14ac:dyDescent="0.25">
      <c r="A67" s="73"/>
      <c r="B67" s="60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61">
        <f t="shared" si="0"/>
        <v>0</v>
      </c>
    </row>
    <row r="68" spans="1:14" ht="16.5" customHeight="1" x14ac:dyDescent="0.25">
      <c r="A68" s="73"/>
      <c r="B68" s="60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61">
        <f t="shared" si="0"/>
        <v>0</v>
      </c>
    </row>
    <row r="69" spans="1:14" ht="16.5" customHeight="1" x14ac:dyDescent="0.25">
      <c r="A69" s="73"/>
      <c r="B69" s="60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61">
        <f t="shared" si="0"/>
        <v>0</v>
      </c>
    </row>
    <row r="70" spans="1:14" ht="16.5" customHeight="1" x14ac:dyDescent="0.25">
      <c r="A70" s="73"/>
      <c r="B70" s="60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61">
        <f t="shared" si="0"/>
        <v>0</v>
      </c>
    </row>
    <row r="71" spans="1:14" ht="16.5" customHeight="1" x14ac:dyDescent="0.25">
      <c r="A71" s="73"/>
      <c r="B71" s="60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61">
        <f t="shared" si="0"/>
        <v>0</v>
      </c>
    </row>
    <row r="72" spans="1:14" ht="16.5" customHeight="1" x14ac:dyDescent="0.25">
      <c r="A72" s="73"/>
      <c r="B72" s="60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61">
        <f t="shared" si="0"/>
        <v>0</v>
      </c>
    </row>
    <row r="73" spans="1:14" ht="16.5" customHeight="1" x14ac:dyDescent="0.25">
      <c r="A73" s="73"/>
      <c r="B73" s="60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61">
        <f t="shared" si="0"/>
        <v>0</v>
      </c>
    </row>
    <row r="74" spans="1:14" ht="16.5" customHeight="1" x14ac:dyDescent="0.25">
      <c r="A74" s="73"/>
      <c r="B74" s="60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61">
        <f t="shared" si="0"/>
        <v>0</v>
      </c>
    </row>
    <row r="75" spans="1:14" ht="16.5" customHeight="1" x14ac:dyDescent="0.25">
      <c r="A75" s="73"/>
      <c r="B75" s="60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61">
        <f t="shared" si="0"/>
        <v>0</v>
      </c>
    </row>
    <row r="76" spans="1:14" ht="16.5" customHeight="1" x14ac:dyDescent="0.25">
      <c r="A76" s="73"/>
      <c r="B76" s="60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61">
        <f t="shared" si="0"/>
        <v>0</v>
      </c>
    </row>
    <row r="77" spans="1:14" ht="16.5" customHeight="1" x14ac:dyDescent="0.25">
      <c r="A77" s="73"/>
      <c r="B77" s="60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61">
        <f t="shared" si="0"/>
        <v>0</v>
      </c>
    </row>
    <row r="78" spans="1:14" ht="16.5" customHeight="1" x14ac:dyDescent="0.25">
      <c r="A78" s="73"/>
      <c r="B78" s="60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61">
        <f t="shared" si="0"/>
        <v>0</v>
      </c>
    </row>
    <row r="79" spans="1:14" ht="16.5" customHeight="1" x14ac:dyDescent="0.25">
      <c r="A79" s="73"/>
      <c r="B79" s="60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61">
        <f>SUM(B79:M79)</f>
        <v>0</v>
      </c>
    </row>
    <row r="80" spans="1:14" ht="16.5" customHeight="1" x14ac:dyDescent="0.25">
      <c r="A80" s="73"/>
      <c r="B80" s="60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61">
        <f t="shared" si="0"/>
        <v>0</v>
      </c>
    </row>
    <row r="81" spans="1:14" x14ac:dyDescent="0.25">
      <c r="A81" s="73"/>
      <c r="B81" s="60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61">
        <f t="shared" si="0"/>
        <v>0</v>
      </c>
    </row>
    <row r="82" spans="1:14" x14ac:dyDescent="0.25">
      <c r="A82" s="146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1">
        <f t="shared" si="0"/>
        <v>0</v>
      </c>
    </row>
    <row r="83" spans="1:14" ht="15.75" thickBot="1" x14ac:dyDescent="0.3">
      <c r="A83" s="74"/>
      <c r="B83" s="148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1">
        <f t="shared" si="0"/>
        <v>0</v>
      </c>
    </row>
    <row r="84" spans="1:14" ht="15.75" thickBot="1" x14ac:dyDescent="0.3">
      <c r="A84" s="23" t="s">
        <v>23</v>
      </c>
      <c r="B84" s="37">
        <f t="shared" ref="B84:M84" si="1">SUM(B3:B83)</f>
        <v>0</v>
      </c>
      <c r="C84" s="37">
        <f t="shared" si="1"/>
        <v>0</v>
      </c>
      <c r="D84" s="37">
        <f t="shared" si="1"/>
        <v>0</v>
      </c>
      <c r="E84" s="37">
        <f t="shared" si="1"/>
        <v>0</v>
      </c>
      <c r="F84" s="37">
        <f t="shared" si="1"/>
        <v>0</v>
      </c>
      <c r="G84" s="37">
        <f t="shared" si="1"/>
        <v>0</v>
      </c>
      <c r="H84" s="37">
        <f t="shared" si="1"/>
        <v>0</v>
      </c>
      <c r="I84" s="37">
        <f t="shared" si="1"/>
        <v>0</v>
      </c>
      <c r="J84" s="37">
        <f t="shared" si="1"/>
        <v>0</v>
      </c>
      <c r="K84" s="37">
        <f t="shared" si="1"/>
        <v>0</v>
      </c>
      <c r="L84" s="37">
        <f t="shared" si="1"/>
        <v>0</v>
      </c>
      <c r="M84" s="37">
        <f t="shared" si="1"/>
        <v>0</v>
      </c>
      <c r="N84" s="39">
        <f>SUM(B84:M84)</f>
        <v>0</v>
      </c>
    </row>
    <row r="85" spans="1:14" ht="15" customHeight="1" thickBot="1" x14ac:dyDescent="0.3">
      <c r="A85" s="91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3"/>
    </row>
    <row r="86" spans="1:14" ht="15.75" thickBot="1" x14ac:dyDescent="0.3">
      <c r="A86" s="22" t="s">
        <v>71</v>
      </c>
      <c r="B86" s="19" t="s">
        <v>43</v>
      </c>
      <c r="C86" s="20" t="s">
        <v>44</v>
      </c>
      <c r="D86" s="20" t="s">
        <v>45</v>
      </c>
      <c r="E86" s="20" t="s">
        <v>46</v>
      </c>
      <c r="F86" s="20" t="s">
        <v>47</v>
      </c>
      <c r="G86" s="20" t="s">
        <v>48</v>
      </c>
      <c r="H86" s="20" t="s">
        <v>49</v>
      </c>
      <c r="I86" s="20" t="s">
        <v>50</v>
      </c>
      <c r="J86" s="20" t="s">
        <v>51</v>
      </c>
      <c r="K86" s="20" t="s">
        <v>52</v>
      </c>
      <c r="L86" s="20" t="s">
        <v>53</v>
      </c>
      <c r="M86" s="20" t="s">
        <v>54</v>
      </c>
      <c r="N86" s="21" t="s">
        <v>23</v>
      </c>
    </row>
    <row r="87" spans="1:14" x14ac:dyDescent="0.25">
      <c r="A87" s="24" t="s">
        <v>65</v>
      </c>
      <c r="B87" s="75"/>
      <c r="C87" s="76"/>
      <c r="D87" s="76"/>
      <c r="E87" s="36"/>
      <c r="F87" s="36"/>
      <c r="G87" s="76"/>
      <c r="H87" s="76"/>
      <c r="I87" s="76"/>
      <c r="J87" s="76"/>
      <c r="K87" s="76"/>
      <c r="L87" s="76"/>
      <c r="M87" s="76"/>
      <c r="N87" s="77">
        <f t="shared" ref="N87:N103" si="2">SUM(B87:M87)</f>
        <v>0</v>
      </c>
    </row>
    <row r="88" spans="1:14" x14ac:dyDescent="0.25">
      <c r="A88" s="25" t="s">
        <v>64</v>
      </c>
      <c r="B88" s="60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61">
        <f t="shared" si="2"/>
        <v>0</v>
      </c>
    </row>
    <row r="89" spans="1:14" x14ac:dyDescent="0.25">
      <c r="A89" s="25" t="s">
        <v>66</v>
      </c>
      <c r="B89" s="60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61">
        <f t="shared" si="2"/>
        <v>0</v>
      </c>
    </row>
    <row r="90" spans="1:14" ht="15.75" thickBot="1" x14ac:dyDescent="0.3">
      <c r="A90" s="26" t="s">
        <v>57</v>
      </c>
      <c r="B90" s="62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5">
        <f t="shared" si="2"/>
        <v>0</v>
      </c>
    </row>
    <row r="91" spans="1:14" ht="15.75" thickBot="1" x14ac:dyDescent="0.3">
      <c r="A91" s="23" t="s">
        <v>23</v>
      </c>
      <c r="B91" s="37">
        <f>SUM(B87:B90)</f>
        <v>0</v>
      </c>
      <c r="C91" s="38">
        <f t="shared" ref="C91:M91" si="3">SUM(C87:C90)</f>
        <v>0</v>
      </c>
      <c r="D91" s="38">
        <f t="shared" si="3"/>
        <v>0</v>
      </c>
      <c r="E91" s="38">
        <f t="shared" si="3"/>
        <v>0</v>
      </c>
      <c r="F91" s="38">
        <f t="shared" si="3"/>
        <v>0</v>
      </c>
      <c r="G91" s="38">
        <f t="shared" si="3"/>
        <v>0</v>
      </c>
      <c r="H91" s="38">
        <f t="shared" si="3"/>
        <v>0</v>
      </c>
      <c r="I91" s="38">
        <f t="shared" si="3"/>
        <v>0</v>
      </c>
      <c r="J91" s="38">
        <f t="shared" si="3"/>
        <v>0</v>
      </c>
      <c r="K91" s="38">
        <f t="shared" si="3"/>
        <v>0</v>
      </c>
      <c r="L91" s="38">
        <f>SUM(L87:L90)</f>
        <v>0</v>
      </c>
      <c r="M91" s="38">
        <f t="shared" si="3"/>
        <v>0</v>
      </c>
      <c r="N91" s="27">
        <f>SUM(B91:M91)</f>
        <v>0</v>
      </c>
    </row>
    <row r="92" spans="1:14" ht="15" customHeight="1" thickBot="1" x14ac:dyDescent="0.3">
      <c r="A92" s="94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6"/>
    </row>
    <row r="93" spans="1:14" ht="15.75" thickBot="1" x14ac:dyDescent="0.3">
      <c r="A93" s="23" t="s">
        <v>79</v>
      </c>
      <c r="B93" s="19" t="s">
        <v>43</v>
      </c>
      <c r="C93" s="20" t="s">
        <v>44</v>
      </c>
      <c r="D93" s="20" t="s">
        <v>45</v>
      </c>
      <c r="E93" s="20" t="s">
        <v>46</v>
      </c>
      <c r="F93" s="20" t="s">
        <v>47</v>
      </c>
      <c r="G93" s="20" t="s">
        <v>48</v>
      </c>
      <c r="H93" s="20" t="s">
        <v>49</v>
      </c>
      <c r="I93" s="20" t="s">
        <v>50</v>
      </c>
      <c r="J93" s="20" t="s">
        <v>51</v>
      </c>
      <c r="K93" s="20" t="s">
        <v>52</v>
      </c>
      <c r="L93" s="20" t="s">
        <v>53</v>
      </c>
      <c r="M93" s="20" t="s">
        <v>54</v>
      </c>
      <c r="N93" s="21" t="s">
        <v>23</v>
      </c>
    </row>
    <row r="94" spans="1:14" x14ac:dyDescent="0.25">
      <c r="A94" s="24" t="s">
        <v>41</v>
      </c>
      <c r="B94" s="75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7">
        <f t="shared" si="2"/>
        <v>0</v>
      </c>
    </row>
    <row r="95" spans="1:14" x14ac:dyDescent="0.25">
      <c r="A95" s="25" t="s">
        <v>67</v>
      </c>
      <c r="B95" s="60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61">
        <f t="shared" si="2"/>
        <v>0</v>
      </c>
    </row>
    <row r="96" spans="1:14" x14ac:dyDescent="0.25">
      <c r="A96" s="25" t="s">
        <v>68</v>
      </c>
      <c r="B96" s="60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61">
        <f t="shared" si="2"/>
        <v>0</v>
      </c>
    </row>
    <row r="97" spans="1:14" x14ac:dyDescent="0.25">
      <c r="A97" s="25" t="s">
        <v>69</v>
      </c>
      <c r="B97" s="60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61">
        <f t="shared" si="2"/>
        <v>0</v>
      </c>
    </row>
    <row r="98" spans="1:14" x14ac:dyDescent="0.25">
      <c r="A98" s="25" t="s">
        <v>70</v>
      </c>
      <c r="B98" s="60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61">
        <f t="shared" si="2"/>
        <v>0</v>
      </c>
    </row>
    <row r="99" spans="1:14" x14ac:dyDescent="0.25">
      <c r="A99" s="26" t="s">
        <v>115</v>
      </c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5">
        <f t="shared" si="2"/>
        <v>0</v>
      </c>
    </row>
    <row r="100" spans="1:14" x14ac:dyDescent="0.25">
      <c r="A100" s="25" t="s">
        <v>109</v>
      </c>
      <c r="B100" s="6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61">
        <f t="shared" si="2"/>
        <v>0</v>
      </c>
    </row>
    <row r="101" spans="1:14" x14ac:dyDescent="0.25">
      <c r="A101" s="25" t="s">
        <v>108</v>
      </c>
      <c r="B101" s="60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61">
        <f t="shared" si="2"/>
        <v>0</v>
      </c>
    </row>
    <row r="102" spans="1:14" x14ac:dyDescent="0.25">
      <c r="A102" s="25" t="s">
        <v>20</v>
      </c>
      <c r="B102" s="60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61">
        <f t="shared" si="2"/>
        <v>0</v>
      </c>
    </row>
    <row r="103" spans="1:14" ht="15.75" thickBot="1" x14ac:dyDescent="0.3">
      <c r="A103" s="212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4">
        <f t="shared" si="2"/>
        <v>0</v>
      </c>
    </row>
    <row r="104" spans="1:14" ht="15.75" thickBot="1" x14ac:dyDescent="0.3">
      <c r="A104" s="23" t="s">
        <v>23</v>
      </c>
      <c r="B104" s="37">
        <f>SUM(B94:B103)</f>
        <v>0</v>
      </c>
      <c r="C104" s="37">
        <f t="shared" ref="C104:M104" si="4">SUM(C94:C103)</f>
        <v>0</v>
      </c>
      <c r="D104" s="37">
        <f t="shared" si="4"/>
        <v>0</v>
      </c>
      <c r="E104" s="37">
        <f t="shared" si="4"/>
        <v>0</v>
      </c>
      <c r="F104" s="37">
        <f t="shared" si="4"/>
        <v>0</v>
      </c>
      <c r="G104" s="37">
        <f t="shared" si="4"/>
        <v>0</v>
      </c>
      <c r="H104" s="37">
        <f t="shared" si="4"/>
        <v>0</v>
      </c>
      <c r="I104" s="37">
        <f t="shared" si="4"/>
        <v>0</v>
      </c>
      <c r="J104" s="37">
        <f t="shared" si="4"/>
        <v>0</v>
      </c>
      <c r="K104" s="37">
        <f t="shared" si="4"/>
        <v>0</v>
      </c>
      <c r="L104" s="37">
        <f t="shared" si="4"/>
        <v>0</v>
      </c>
      <c r="M104" s="37">
        <f t="shared" si="4"/>
        <v>0</v>
      </c>
      <c r="N104" s="39">
        <f>SUM(B104:M104)</f>
        <v>0</v>
      </c>
    </row>
    <row r="105" spans="1:14" ht="15.75" thickBot="1" x14ac:dyDescent="0.3">
      <c r="A105" s="23" t="s">
        <v>82</v>
      </c>
      <c r="B105" s="97">
        <f>B104+B91+B84</f>
        <v>0</v>
      </c>
      <c r="C105" s="38">
        <f t="shared" ref="C105:M105" si="5">C104+C91+C84</f>
        <v>0</v>
      </c>
      <c r="D105" s="38">
        <f t="shared" si="5"/>
        <v>0</v>
      </c>
      <c r="E105" s="38">
        <f t="shared" si="5"/>
        <v>0</v>
      </c>
      <c r="F105" s="38">
        <f t="shared" si="5"/>
        <v>0</v>
      </c>
      <c r="G105" s="38">
        <f t="shared" si="5"/>
        <v>0</v>
      </c>
      <c r="H105" s="38">
        <f t="shared" si="5"/>
        <v>0</v>
      </c>
      <c r="I105" s="38">
        <f t="shared" si="5"/>
        <v>0</v>
      </c>
      <c r="J105" s="38">
        <f t="shared" si="5"/>
        <v>0</v>
      </c>
      <c r="K105" s="38">
        <f t="shared" si="5"/>
        <v>0</v>
      </c>
      <c r="L105" s="38">
        <f t="shared" si="5"/>
        <v>0</v>
      </c>
      <c r="M105" s="38">
        <f t="shared" si="5"/>
        <v>0</v>
      </c>
      <c r="N105" s="39">
        <f>SUM(B105:M105)</f>
        <v>0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scale="78" fitToHeight="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EE5A-F793-4185-ABD6-B02A646B2BF7}">
  <sheetPr>
    <pageSetUpPr fitToPage="1"/>
  </sheetPr>
  <dimension ref="A1:P165"/>
  <sheetViews>
    <sheetView topLeftCell="A157" workbookViewId="0">
      <selection activeCell="G157" sqref="G157"/>
    </sheetView>
  </sheetViews>
  <sheetFormatPr defaultRowHeight="15" x14ac:dyDescent="0.25"/>
  <cols>
    <col min="1" max="1" width="28" bestFit="1" customWidth="1"/>
    <col min="2" max="2" width="10.5703125" bestFit="1" customWidth="1"/>
    <col min="4" max="4" width="10.5703125" bestFit="1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0.5703125" bestFit="1" customWidth="1"/>
    <col min="15" max="15" width="11.85546875" bestFit="1" customWidth="1"/>
    <col min="16" max="16" width="14" bestFit="1" customWidth="1"/>
  </cols>
  <sheetData>
    <row r="1" spans="1:16" ht="15.75" thickBot="1" x14ac:dyDescent="0.3">
      <c r="A1" s="266" t="s">
        <v>81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8"/>
      <c r="O1" s="6"/>
      <c r="P1" s="6"/>
    </row>
    <row r="2" spans="1:16" ht="15.75" thickBot="1" x14ac:dyDescent="0.3">
      <c r="A2" s="52" t="s">
        <v>41</v>
      </c>
      <c r="B2" s="149" t="s">
        <v>43</v>
      </c>
      <c r="C2" s="150" t="s">
        <v>44</v>
      </c>
      <c r="D2" s="150" t="s">
        <v>45</v>
      </c>
      <c r="E2" s="150" t="s">
        <v>46</v>
      </c>
      <c r="F2" s="150" t="s">
        <v>47</v>
      </c>
      <c r="G2" s="150" t="s">
        <v>48</v>
      </c>
      <c r="H2" s="150" t="s">
        <v>49</v>
      </c>
      <c r="I2" s="150" t="s">
        <v>50</v>
      </c>
      <c r="J2" s="150" t="s">
        <v>51</v>
      </c>
      <c r="K2" s="150" t="s">
        <v>52</v>
      </c>
      <c r="L2" s="150" t="s">
        <v>53</v>
      </c>
      <c r="M2" s="150" t="s">
        <v>54</v>
      </c>
      <c r="N2" s="151" t="s">
        <v>23</v>
      </c>
      <c r="O2" s="6"/>
      <c r="P2" s="6"/>
    </row>
    <row r="3" spans="1:16" x14ac:dyDescent="0.25">
      <c r="A3" s="242" t="s">
        <v>149</v>
      </c>
      <c r="B3" s="243" t="s">
        <v>154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5">
        <f>SUM(B3:M3)</f>
        <v>0</v>
      </c>
      <c r="O3" s="6"/>
      <c r="P3" s="6"/>
    </row>
    <row r="4" spans="1:16" ht="15.75" thickBot="1" x14ac:dyDescent="0.3">
      <c r="A4" s="147" t="s">
        <v>150</v>
      </c>
      <c r="B4" s="148" t="s">
        <v>154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71">
        <f>SUM(B4:M4)</f>
        <v>0</v>
      </c>
      <c r="O4" s="6"/>
      <c r="P4" s="6"/>
    </row>
    <row r="5" spans="1:16" x14ac:dyDescent="0.25">
      <c r="A5" s="53" t="s">
        <v>3</v>
      </c>
      <c r="B5" s="40"/>
      <c r="C5" s="41"/>
      <c r="D5" s="41"/>
      <c r="E5" s="41" t="s">
        <v>154</v>
      </c>
      <c r="F5" s="41"/>
      <c r="G5" s="41"/>
      <c r="H5" s="41"/>
      <c r="I5" s="41"/>
      <c r="J5" s="41"/>
      <c r="K5" s="41"/>
      <c r="L5" s="41"/>
      <c r="M5" s="41"/>
      <c r="N5" s="42">
        <f>SUM(B5:M5)</f>
        <v>0</v>
      </c>
      <c r="O5" s="6"/>
      <c r="P5" s="6"/>
    </row>
    <row r="6" spans="1:16" x14ac:dyDescent="0.25">
      <c r="A6" s="54" t="s">
        <v>55</v>
      </c>
      <c r="B6" s="4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44">
        <f t="shared" ref="N6:N14" si="0">SUM(B6:M6)</f>
        <v>0</v>
      </c>
      <c r="O6" s="6"/>
      <c r="P6" s="6"/>
    </row>
    <row r="7" spans="1:16" x14ac:dyDescent="0.25">
      <c r="A7" s="54" t="s">
        <v>18</v>
      </c>
      <c r="B7" s="43"/>
      <c r="C7" s="5" t="s">
        <v>154</v>
      </c>
      <c r="D7" s="5"/>
      <c r="E7" s="5"/>
      <c r="F7" s="5"/>
      <c r="G7" s="5"/>
      <c r="H7" s="5"/>
      <c r="I7" s="5"/>
      <c r="J7" s="5"/>
      <c r="K7" s="5"/>
      <c r="L7" s="5"/>
      <c r="M7" s="5"/>
      <c r="N7" s="44">
        <f t="shared" si="0"/>
        <v>0</v>
      </c>
      <c r="O7" s="6"/>
      <c r="P7" s="6"/>
    </row>
    <row r="8" spans="1:16" x14ac:dyDescent="0.25">
      <c r="A8" s="54" t="s">
        <v>56</v>
      </c>
      <c r="B8" s="4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44">
        <f t="shared" si="0"/>
        <v>0</v>
      </c>
      <c r="O8" s="6"/>
      <c r="P8" s="6"/>
    </row>
    <row r="9" spans="1:16" x14ac:dyDescent="0.25">
      <c r="A9" s="54" t="s">
        <v>57</v>
      </c>
      <c r="B9" s="4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4">
        <f t="shared" si="0"/>
        <v>0</v>
      </c>
      <c r="O9" s="6"/>
      <c r="P9" s="6"/>
    </row>
    <row r="10" spans="1:16" x14ac:dyDescent="0.25">
      <c r="A10" s="54" t="s">
        <v>58</v>
      </c>
      <c r="B10" s="43"/>
      <c r="C10" s="5"/>
      <c r="D10" s="5"/>
      <c r="E10" s="5" t="s">
        <v>154</v>
      </c>
      <c r="F10" s="5"/>
      <c r="G10" s="5"/>
      <c r="H10" s="5"/>
      <c r="I10" s="5"/>
      <c r="J10" s="5"/>
      <c r="K10" s="5"/>
      <c r="L10" s="5"/>
      <c r="M10" s="5"/>
      <c r="N10" s="44">
        <f t="shared" si="0"/>
        <v>0</v>
      </c>
      <c r="O10" s="6"/>
      <c r="P10" s="6"/>
    </row>
    <row r="11" spans="1:16" x14ac:dyDescent="0.25">
      <c r="A11" s="54" t="s">
        <v>59</v>
      </c>
      <c r="B11" s="43"/>
      <c r="C11" s="5" t="s">
        <v>154</v>
      </c>
      <c r="D11" s="5"/>
      <c r="E11" s="5" t="s">
        <v>154</v>
      </c>
      <c r="F11" s="5"/>
      <c r="G11" s="5"/>
      <c r="H11" s="5"/>
      <c r="I11" s="5"/>
      <c r="J11" s="5"/>
      <c r="K11" s="5"/>
      <c r="L11" s="5"/>
      <c r="M11" s="5"/>
      <c r="N11" s="44">
        <f t="shared" si="0"/>
        <v>0</v>
      </c>
      <c r="O11" s="6"/>
      <c r="P11" s="6"/>
    </row>
    <row r="12" spans="1:16" x14ac:dyDescent="0.25">
      <c r="A12" s="54" t="s">
        <v>137</v>
      </c>
      <c r="B12" s="43" t="s">
        <v>154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44">
        <f t="shared" si="0"/>
        <v>0</v>
      </c>
      <c r="O12" s="6"/>
      <c r="P12" s="6"/>
    </row>
    <row r="13" spans="1:16" x14ac:dyDescent="0.25">
      <c r="A13" s="54" t="s">
        <v>146</v>
      </c>
      <c r="B13" s="43" t="s">
        <v>154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44">
        <f t="shared" si="0"/>
        <v>0</v>
      </c>
      <c r="O13" s="6"/>
      <c r="P13" s="6"/>
    </row>
    <row r="14" spans="1:16" ht="15.75" thickBot="1" x14ac:dyDescent="0.3">
      <c r="A14" s="55"/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7">
        <f t="shared" si="0"/>
        <v>0</v>
      </c>
      <c r="O14" s="6"/>
      <c r="P14" s="6"/>
    </row>
    <row r="15" spans="1:16" ht="15.75" thickBot="1" x14ac:dyDescent="0.3">
      <c r="A15" s="52" t="s">
        <v>23</v>
      </c>
      <c r="B15" s="48">
        <f>SUM(B5:B14)</f>
        <v>0</v>
      </c>
      <c r="C15" s="48">
        <f t="shared" ref="C15:M15" si="1">SUM(C5:C14)</f>
        <v>0</v>
      </c>
      <c r="D15" s="48">
        <f t="shared" si="1"/>
        <v>0</v>
      </c>
      <c r="E15" s="48">
        <f t="shared" si="1"/>
        <v>0</v>
      </c>
      <c r="F15" s="48">
        <f t="shared" si="1"/>
        <v>0</v>
      </c>
      <c r="G15" s="48">
        <f t="shared" si="1"/>
        <v>0</v>
      </c>
      <c r="H15" s="48">
        <f t="shared" si="1"/>
        <v>0</v>
      </c>
      <c r="I15" s="48">
        <f t="shared" si="1"/>
        <v>0</v>
      </c>
      <c r="J15" s="48">
        <f t="shared" si="1"/>
        <v>0</v>
      </c>
      <c r="K15" s="48">
        <f t="shared" si="1"/>
        <v>0</v>
      </c>
      <c r="L15" s="48">
        <f t="shared" si="1"/>
        <v>0</v>
      </c>
      <c r="M15" s="48">
        <f t="shared" si="1"/>
        <v>0</v>
      </c>
      <c r="N15" s="49">
        <f>SUM(B15:M15)</f>
        <v>0</v>
      </c>
      <c r="O15" s="6"/>
      <c r="P15" s="6"/>
    </row>
    <row r="16" spans="1:16" x14ac:dyDescent="0.25">
      <c r="A16" s="269" t="s">
        <v>60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1"/>
      <c r="N16" s="50">
        <f>N3+N4-N15</f>
        <v>0</v>
      </c>
      <c r="O16" s="6"/>
      <c r="P16" s="6"/>
    </row>
    <row r="17" spans="1:16" ht="15.75" thickBot="1" x14ac:dyDescent="0.3">
      <c r="A17" s="275" t="s">
        <v>61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7"/>
      <c r="N17" s="51"/>
      <c r="O17" s="6"/>
      <c r="P17" s="6"/>
    </row>
    <row r="18" spans="1:16" ht="15.75" thickBo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6"/>
      <c r="P18" s="6"/>
    </row>
    <row r="19" spans="1:16" ht="15.75" thickBot="1" x14ac:dyDescent="0.3">
      <c r="A19" s="52" t="s">
        <v>67</v>
      </c>
      <c r="B19" s="149" t="s">
        <v>43</v>
      </c>
      <c r="C19" s="150" t="s">
        <v>44</v>
      </c>
      <c r="D19" s="150" t="s">
        <v>45</v>
      </c>
      <c r="E19" s="150" t="s">
        <v>46</v>
      </c>
      <c r="F19" s="150" t="s">
        <v>47</v>
      </c>
      <c r="G19" s="150" t="s">
        <v>48</v>
      </c>
      <c r="H19" s="150" t="s">
        <v>49</v>
      </c>
      <c r="I19" s="150" t="s">
        <v>50</v>
      </c>
      <c r="J19" s="150" t="s">
        <v>51</v>
      </c>
      <c r="K19" s="150" t="s">
        <v>52</v>
      </c>
      <c r="L19" s="150" t="s">
        <v>53</v>
      </c>
      <c r="M19" s="150" t="s">
        <v>54</v>
      </c>
      <c r="N19" s="151" t="s">
        <v>23</v>
      </c>
      <c r="O19" s="6"/>
      <c r="P19" s="6"/>
    </row>
    <row r="20" spans="1:16" x14ac:dyDescent="0.25">
      <c r="A20" s="56" t="s">
        <v>149</v>
      </c>
      <c r="B20" s="57" t="s">
        <v>154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9">
        <f>SUM(B20:M20)</f>
        <v>0</v>
      </c>
      <c r="O20" s="6"/>
      <c r="P20" s="6"/>
    </row>
    <row r="21" spans="1:16" ht="15.75" thickBot="1" x14ac:dyDescent="0.3">
      <c r="A21" s="147" t="s">
        <v>150</v>
      </c>
      <c r="B21" s="148" t="s">
        <v>154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71">
        <f>SUM(B21:M21)</f>
        <v>0</v>
      </c>
      <c r="O21" s="6"/>
      <c r="P21" s="6"/>
    </row>
    <row r="22" spans="1:16" x14ac:dyDescent="0.25">
      <c r="A22" s="53" t="s">
        <v>3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>
        <f t="shared" ref="N22:N32" si="2">SUM(B22:M22)</f>
        <v>0</v>
      </c>
      <c r="O22" s="6"/>
      <c r="P22" s="6"/>
    </row>
    <row r="23" spans="1:16" x14ac:dyDescent="0.25">
      <c r="A23" s="54" t="s">
        <v>55</v>
      </c>
      <c r="B23" s="4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4">
        <f t="shared" si="2"/>
        <v>0</v>
      </c>
      <c r="O23" s="6"/>
      <c r="P23" s="6"/>
    </row>
    <row r="24" spans="1:16" x14ac:dyDescent="0.25">
      <c r="A24" s="54" t="s">
        <v>18</v>
      </c>
      <c r="B24" s="43" t="s">
        <v>154</v>
      </c>
      <c r="C24" s="5" t="s">
        <v>154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44">
        <f t="shared" si="2"/>
        <v>0</v>
      </c>
      <c r="O24" s="6"/>
      <c r="P24" s="6"/>
    </row>
    <row r="25" spans="1:16" x14ac:dyDescent="0.25">
      <c r="A25" s="54" t="s">
        <v>56</v>
      </c>
      <c r="B25" s="4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4">
        <f t="shared" si="2"/>
        <v>0</v>
      </c>
      <c r="O25" s="6"/>
      <c r="P25" s="6"/>
    </row>
    <row r="26" spans="1:16" x14ac:dyDescent="0.25">
      <c r="A26" s="54" t="s">
        <v>57</v>
      </c>
      <c r="B26" s="4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4">
        <f t="shared" si="2"/>
        <v>0</v>
      </c>
      <c r="O26" s="6"/>
      <c r="P26" s="6"/>
    </row>
    <row r="27" spans="1:16" x14ac:dyDescent="0.25">
      <c r="A27" s="54" t="s">
        <v>58</v>
      </c>
      <c r="B27" s="4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4">
        <f t="shared" si="2"/>
        <v>0</v>
      </c>
      <c r="O27" s="6"/>
      <c r="P27" s="6"/>
    </row>
    <row r="28" spans="1:16" x14ac:dyDescent="0.25">
      <c r="A28" s="54" t="s">
        <v>59</v>
      </c>
      <c r="B28" s="4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4">
        <f t="shared" si="2"/>
        <v>0</v>
      </c>
      <c r="O28" s="6"/>
      <c r="P28" s="6"/>
    </row>
    <row r="29" spans="1:16" x14ac:dyDescent="0.25">
      <c r="A29" s="54" t="s">
        <v>78</v>
      </c>
      <c r="B29" s="43"/>
      <c r="C29" s="211"/>
      <c r="D29" s="210"/>
      <c r="E29" s="5"/>
      <c r="F29" s="5"/>
      <c r="G29" s="5"/>
      <c r="H29" s="5"/>
      <c r="I29" s="5"/>
      <c r="J29" s="5"/>
      <c r="K29" s="5"/>
      <c r="L29" s="5"/>
      <c r="M29" s="5"/>
      <c r="N29" s="44">
        <f t="shared" si="2"/>
        <v>0</v>
      </c>
      <c r="O29" s="6"/>
      <c r="P29" s="6"/>
    </row>
    <row r="30" spans="1:16" x14ac:dyDescent="0.25">
      <c r="A30" s="54"/>
      <c r="B30" s="4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4">
        <f t="shared" si="2"/>
        <v>0</v>
      </c>
      <c r="O30" s="6"/>
      <c r="P30" s="6"/>
    </row>
    <row r="31" spans="1:16" ht="15.75" thickBot="1" x14ac:dyDescent="0.3">
      <c r="A31" s="55"/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7">
        <f t="shared" si="2"/>
        <v>0</v>
      </c>
      <c r="O31" s="6"/>
      <c r="P31" s="6"/>
    </row>
    <row r="32" spans="1:16" ht="15.75" thickBot="1" x14ac:dyDescent="0.3">
      <c r="A32" s="52" t="s">
        <v>23</v>
      </c>
      <c r="B32" s="48">
        <f t="shared" ref="B32:M32" si="3">SUM(B22:B31)</f>
        <v>0</v>
      </c>
      <c r="C32" s="48">
        <f t="shared" si="3"/>
        <v>0</v>
      </c>
      <c r="D32" s="48">
        <f t="shared" si="3"/>
        <v>0</v>
      </c>
      <c r="E32" s="48">
        <f t="shared" si="3"/>
        <v>0</v>
      </c>
      <c r="F32" s="48">
        <f t="shared" si="3"/>
        <v>0</v>
      </c>
      <c r="G32" s="48">
        <f t="shared" si="3"/>
        <v>0</v>
      </c>
      <c r="H32" s="48">
        <f t="shared" si="3"/>
        <v>0</v>
      </c>
      <c r="I32" s="48">
        <f t="shared" si="3"/>
        <v>0</v>
      </c>
      <c r="J32" s="48">
        <f t="shared" si="3"/>
        <v>0</v>
      </c>
      <c r="K32" s="48">
        <f t="shared" si="3"/>
        <v>0</v>
      </c>
      <c r="L32" s="48">
        <f t="shared" si="3"/>
        <v>0</v>
      </c>
      <c r="M32" s="48">
        <f t="shared" si="3"/>
        <v>0</v>
      </c>
      <c r="N32" s="49">
        <f t="shared" si="2"/>
        <v>0</v>
      </c>
      <c r="O32" s="6"/>
      <c r="P32" s="6"/>
    </row>
    <row r="33" spans="1:16" x14ac:dyDescent="0.25">
      <c r="A33" s="269" t="s">
        <v>60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1"/>
      <c r="N33" s="50">
        <f>N20+N21-N32</f>
        <v>0</v>
      </c>
      <c r="O33" s="6"/>
      <c r="P33" s="6"/>
    </row>
    <row r="34" spans="1:16" ht="15.75" thickBot="1" x14ac:dyDescent="0.3">
      <c r="A34" s="275" t="s">
        <v>61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7"/>
      <c r="N34" s="71"/>
      <c r="O34" s="6"/>
      <c r="P34" s="6"/>
    </row>
    <row r="35" spans="1:16" ht="15.75" thickBot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6"/>
      <c r="P35" s="6"/>
    </row>
    <row r="36" spans="1:16" ht="15.75" thickBot="1" x14ac:dyDescent="0.3">
      <c r="A36" s="52" t="s">
        <v>68</v>
      </c>
      <c r="B36" s="149" t="s">
        <v>43</v>
      </c>
      <c r="C36" s="150" t="s">
        <v>44</v>
      </c>
      <c r="D36" s="150" t="s">
        <v>45</v>
      </c>
      <c r="E36" s="150" t="s">
        <v>46</v>
      </c>
      <c r="F36" s="150" t="s">
        <v>47</v>
      </c>
      <c r="G36" s="150" t="s">
        <v>48</v>
      </c>
      <c r="H36" s="150" t="s">
        <v>49</v>
      </c>
      <c r="I36" s="150" t="s">
        <v>50</v>
      </c>
      <c r="J36" s="150" t="s">
        <v>51</v>
      </c>
      <c r="K36" s="150" t="s">
        <v>52</v>
      </c>
      <c r="L36" s="150" t="s">
        <v>53</v>
      </c>
      <c r="M36" s="150" t="s">
        <v>54</v>
      </c>
      <c r="N36" s="151" t="s">
        <v>23</v>
      </c>
      <c r="O36" s="6"/>
      <c r="P36" s="6"/>
    </row>
    <row r="37" spans="1:16" ht="15.75" thickBot="1" x14ac:dyDescent="0.3">
      <c r="A37" s="52" t="s">
        <v>42</v>
      </c>
      <c r="B37" s="37" t="s">
        <v>154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>
        <f>SUM(B37:M37)</f>
        <v>0</v>
      </c>
      <c r="O37" s="6"/>
      <c r="P37" s="6"/>
    </row>
    <row r="38" spans="1:16" x14ac:dyDescent="0.25">
      <c r="A38" s="53" t="s">
        <v>3</v>
      </c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2">
        <f t="shared" ref="N38:N48" si="4">SUM(B38:M38)</f>
        <v>0</v>
      </c>
      <c r="O38" s="6"/>
      <c r="P38" s="6"/>
    </row>
    <row r="39" spans="1:16" x14ac:dyDescent="0.25">
      <c r="A39" s="54" t="s">
        <v>55</v>
      </c>
      <c r="B39" s="4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44">
        <f t="shared" si="4"/>
        <v>0</v>
      </c>
      <c r="O39" s="6"/>
      <c r="P39" s="6"/>
    </row>
    <row r="40" spans="1:16" x14ac:dyDescent="0.25">
      <c r="A40" s="54" t="s">
        <v>18</v>
      </c>
      <c r="B40" s="4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44">
        <f t="shared" si="4"/>
        <v>0</v>
      </c>
      <c r="O40" s="6"/>
      <c r="P40" s="6"/>
    </row>
    <row r="41" spans="1:16" x14ac:dyDescent="0.25">
      <c r="A41" s="54" t="s">
        <v>56</v>
      </c>
      <c r="B41" s="4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44">
        <f t="shared" si="4"/>
        <v>0</v>
      </c>
      <c r="O41" s="6"/>
      <c r="P41" s="6"/>
    </row>
    <row r="42" spans="1:16" x14ac:dyDescent="0.25">
      <c r="A42" s="54" t="s">
        <v>57</v>
      </c>
      <c r="B42" s="4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44">
        <f t="shared" si="4"/>
        <v>0</v>
      </c>
      <c r="O42" s="6"/>
      <c r="P42" s="6"/>
    </row>
    <row r="43" spans="1:16" x14ac:dyDescent="0.25">
      <c r="A43" s="54" t="s">
        <v>58</v>
      </c>
      <c r="B43" s="4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44">
        <f t="shared" si="4"/>
        <v>0</v>
      </c>
      <c r="O43" s="6"/>
      <c r="P43" s="6"/>
    </row>
    <row r="44" spans="1:16" x14ac:dyDescent="0.25">
      <c r="A44" s="54" t="s">
        <v>59</v>
      </c>
      <c r="B44" s="43" t="s">
        <v>154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44">
        <f t="shared" si="4"/>
        <v>0</v>
      </c>
      <c r="O44" s="6"/>
      <c r="P44" s="6"/>
    </row>
    <row r="45" spans="1:16" x14ac:dyDescent="0.25">
      <c r="A45" s="54" t="s">
        <v>78</v>
      </c>
      <c r="B45" s="4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44">
        <f t="shared" si="4"/>
        <v>0</v>
      </c>
      <c r="O45" s="6"/>
      <c r="P45" s="6"/>
    </row>
    <row r="46" spans="1:16" x14ac:dyDescent="0.25">
      <c r="A46" s="54"/>
      <c r="B46" s="4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44">
        <f t="shared" si="4"/>
        <v>0</v>
      </c>
      <c r="O46" s="6"/>
      <c r="P46" s="6"/>
    </row>
    <row r="47" spans="1:16" ht="15.75" thickBot="1" x14ac:dyDescent="0.3">
      <c r="A47" s="55"/>
      <c r="B47" s="45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7">
        <f t="shared" si="4"/>
        <v>0</v>
      </c>
      <c r="O47" s="6"/>
      <c r="P47" s="6"/>
    </row>
    <row r="48" spans="1:16" ht="15.75" thickBot="1" x14ac:dyDescent="0.3">
      <c r="A48" s="52" t="s">
        <v>23</v>
      </c>
      <c r="B48" s="48">
        <f>SUM(B38:B47)</f>
        <v>0</v>
      </c>
      <c r="C48" s="48">
        <f t="shared" ref="C48:M48" si="5">SUM(C38:C47)</f>
        <v>0</v>
      </c>
      <c r="D48" s="48">
        <f t="shared" si="5"/>
        <v>0</v>
      </c>
      <c r="E48" s="48">
        <f t="shared" si="5"/>
        <v>0</v>
      </c>
      <c r="F48" s="48">
        <f t="shared" si="5"/>
        <v>0</v>
      </c>
      <c r="G48" s="48">
        <f t="shared" si="5"/>
        <v>0</v>
      </c>
      <c r="H48" s="48">
        <f t="shared" si="5"/>
        <v>0</v>
      </c>
      <c r="I48" s="48">
        <f t="shared" si="5"/>
        <v>0</v>
      </c>
      <c r="J48" s="48">
        <f t="shared" si="5"/>
        <v>0</v>
      </c>
      <c r="K48" s="48">
        <f t="shared" si="5"/>
        <v>0</v>
      </c>
      <c r="L48" s="48">
        <f t="shared" si="5"/>
        <v>0</v>
      </c>
      <c r="M48" s="48">
        <f t="shared" si="5"/>
        <v>0</v>
      </c>
      <c r="N48" s="49">
        <f t="shared" si="4"/>
        <v>0</v>
      </c>
      <c r="O48" s="6"/>
      <c r="P48" s="6"/>
    </row>
    <row r="49" spans="1:16" x14ac:dyDescent="0.25">
      <c r="A49" s="269" t="s">
        <v>60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1"/>
      <c r="N49" s="50">
        <f>N37-N48</f>
        <v>0</v>
      </c>
      <c r="O49" s="6"/>
      <c r="P49" s="6"/>
    </row>
    <row r="50" spans="1:16" ht="15.75" thickBot="1" x14ac:dyDescent="0.3">
      <c r="A50" s="275" t="s">
        <v>61</v>
      </c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7"/>
      <c r="N50" s="71"/>
      <c r="O50" s="6"/>
      <c r="P50" s="6"/>
    </row>
    <row r="51" spans="1:16" ht="15.75" thickBot="1" x14ac:dyDescent="0.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6"/>
      <c r="P51" s="6"/>
    </row>
    <row r="52" spans="1:16" ht="15.75" thickBot="1" x14ac:dyDescent="0.3">
      <c r="A52" s="52" t="s">
        <v>69</v>
      </c>
      <c r="B52" s="149" t="s">
        <v>43</v>
      </c>
      <c r="C52" s="150" t="s">
        <v>44</v>
      </c>
      <c r="D52" s="150" t="s">
        <v>45</v>
      </c>
      <c r="E52" s="150" t="s">
        <v>46</v>
      </c>
      <c r="F52" s="150" t="s">
        <v>47</v>
      </c>
      <c r="G52" s="150" t="s">
        <v>48</v>
      </c>
      <c r="H52" s="150" t="s">
        <v>49</v>
      </c>
      <c r="I52" s="150" t="s">
        <v>50</v>
      </c>
      <c r="J52" s="150" t="s">
        <v>51</v>
      </c>
      <c r="K52" s="150" t="s">
        <v>52</v>
      </c>
      <c r="L52" s="150" t="s">
        <v>53</v>
      </c>
      <c r="M52" s="150" t="s">
        <v>54</v>
      </c>
      <c r="N52" s="151" t="s">
        <v>23</v>
      </c>
      <c r="O52" s="6"/>
      <c r="P52" s="6"/>
    </row>
    <row r="53" spans="1:16" ht="15.75" thickBot="1" x14ac:dyDescent="0.3">
      <c r="A53" s="52" t="s">
        <v>42</v>
      </c>
      <c r="B53" s="37" t="s">
        <v>154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9">
        <f>SUM(B53:M53)</f>
        <v>0</v>
      </c>
      <c r="O53" s="6"/>
      <c r="P53" s="6"/>
    </row>
    <row r="54" spans="1:16" x14ac:dyDescent="0.25">
      <c r="A54" s="53" t="s">
        <v>3</v>
      </c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2">
        <f t="shared" ref="N54:N64" si="6">SUM(B54:M54)</f>
        <v>0</v>
      </c>
      <c r="O54" s="6"/>
      <c r="P54" s="6"/>
    </row>
    <row r="55" spans="1:16" x14ac:dyDescent="0.25">
      <c r="A55" s="54" t="s">
        <v>55</v>
      </c>
      <c r="B55" s="4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44">
        <f t="shared" si="6"/>
        <v>0</v>
      </c>
      <c r="O55" s="6"/>
      <c r="P55" s="6"/>
    </row>
    <row r="56" spans="1:16" x14ac:dyDescent="0.25">
      <c r="A56" s="54" t="s">
        <v>18</v>
      </c>
      <c r="B56" s="4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44">
        <f t="shared" si="6"/>
        <v>0</v>
      </c>
      <c r="O56" s="6"/>
      <c r="P56" s="6"/>
    </row>
    <row r="57" spans="1:16" x14ac:dyDescent="0.25">
      <c r="A57" s="54" t="s">
        <v>56</v>
      </c>
      <c r="B57" s="4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44">
        <f t="shared" si="6"/>
        <v>0</v>
      </c>
      <c r="O57" s="6"/>
      <c r="P57" s="6"/>
    </row>
    <row r="58" spans="1:16" x14ac:dyDescent="0.25">
      <c r="A58" s="54" t="s">
        <v>57</v>
      </c>
      <c r="B58" s="4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4">
        <f t="shared" si="6"/>
        <v>0</v>
      </c>
      <c r="O58" s="6"/>
      <c r="P58" s="6"/>
    </row>
    <row r="59" spans="1:16" x14ac:dyDescent="0.25">
      <c r="A59" s="54" t="s">
        <v>58</v>
      </c>
      <c r="B59" s="4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44">
        <f t="shared" si="6"/>
        <v>0</v>
      </c>
      <c r="O59" s="6"/>
      <c r="P59" s="6"/>
    </row>
    <row r="60" spans="1:16" x14ac:dyDescent="0.25">
      <c r="A60" s="54" t="s">
        <v>59</v>
      </c>
      <c r="B60" s="43" t="s">
        <v>154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44">
        <f t="shared" si="6"/>
        <v>0</v>
      </c>
      <c r="O60" s="6"/>
      <c r="P60" s="6"/>
    </row>
    <row r="61" spans="1:16" x14ac:dyDescent="0.25">
      <c r="A61" s="54"/>
      <c r="B61" s="4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44">
        <f t="shared" si="6"/>
        <v>0</v>
      </c>
      <c r="O61" s="6"/>
      <c r="P61" s="6"/>
    </row>
    <row r="62" spans="1:16" x14ac:dyDescent="0.25">
      <c r="A62" s="54"/>
      <c r="B62" s="4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44">
        <f t="shared" si="6"/>
        <v>0</v>
      </c>
      <c r="O62" s="6"/>
      <c r="P62" s="6"/>
    </row>
    <row r="63" spans="1:16" ht="15.75" thickBot="1" x14ac:dyDescent="0.3">
      <c r="A63" s="55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>
        <f t="shared" si="6"/>
        <v>0</v>
      </c>
      <c r="O63" s="6"/>
      <c r="P63" s="6"/>
    </row>
    <row r="64" spans="1:16" ht="15.75" thickBot="1" x14ac:dyDescent="0.3">
      <c r="A64" s="52" t="s">
        <v>23</v>
      </c>
      <c r="B64" s="48">
        <f t="shared" ref="B64:M64" si="7">SUM(B54:B63)</f>
        <v>0</v>
      </c>
      <c r="C64" s="48">
        <f t="shared" si="7"/>
        <v>0</v>
      </c>
      <c r="D64" s="48">
        <f t="shared" si="7"/>
        <v>0</v>
      </c>
      <c r="E64" s="48">
        <f t="shared" si="7"/>
        <v>0</v>
      </c>
      <c r="F64" s="48">
        <f t="shared" si="7"/>
        <v>0</v>
      </c>
      <c r="G64" s="48">
        <f t="shared" si="7"/>
        <v>0</v>
      </c>
      <c r="H64" s="48">
        <f t="shared" si="7"/>
        <v>0</v>
      </c>
      <c r="I64" s="48">
        <f t="shared" si="7"/>
        <v>0</v>
      </c>
      <c r="J64" s="48">
        <f t="shared" si="7"/>
        <v>0</v>
      </c>
      <c r="K64" s="48">
        <f t="shared" si="7"/>
        <v>0</v>
      </c>
      <c r="L64" s="48">
        <f t="shared" si="7"/>
        <v>0</v>
      </c>
      <c r="M64" s="48">
        <f t="shared" si="7"/>
        <v>0</v>
      </c>
      <c r="N64" s="49">
        <f t="shared" si="6"/>
        <v>0</v>
      </c>
      <c r="O64" s="6"/>
      <c r="P64" s="6"/>
    </row>
    <row r="65" spans="1:16" x14ac:dyDescent="0.25">
      <c r="A65" s="269" t="s">
        <v>60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1"/>
      <c r="N65" s="50">
        <f>N53-N64</f>
        <v>0</v>
      </c>
      <c r="O65" s="6"/>
      <c r="P65" s="6"/>
    </row>
    <row r="66" spans="1:16" ht="15.75" thickBot="1" x14ac:dyDescent="0.3">
      <c r="A66" s="275" t="s">
        <v>61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276"/>
      <c r="M66" s="277"/>
      <c r="N66" s="71"/>
      <c r="O66" s="6"/>
      <c r="P66" s="6"/>
    </row>
    <row r="67" spans="1:16" ht="15.75" thickBot="1" x14ac:dyDescent="0.3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7"/>
      <c r="O67" s="6"/>
      <c r="P67" s="6"/>
    </row>
    <row r="68" spans="1:16" ht="15.75" thickBot="1" x14ac:dyDescent="0.3">
      <c r="A68" s="52" t="s">
        <v>70</v>
      </c>
      <c r="B68" s="149" t="s">
        <v>43</v>
      </c>
      <c r="C68" s="150" t="s">
        <v>44</v>
      </c>
      <c r="D68" s="150" t="s">
        <v>45</v>
      </c>
      <c r="E68" s="150" t="s">
        <v>46</v>
      </c>
      <c r="F68" s="150" t="s">
        <v>47</v>
      </c>
      <c r="G68" s="150" t="s">
        <v>48</v>
      </c>
      <c r="H68" s="150" t="s">
        <v>49</v>
      </c>
      <c r="I68" s="150" t="s">
        <v>50</v>
      </c>
      <c r="J68" s="150" t="s">
        <v>51</v>
      </c>
      <c r="K68" s="150" t="s">
        <v>52</v>
      </c>
      <c r="L68" s="150" t="s">
        <v>53</v>
      </c>
      <c r="M68" s="150" t="s">
        <v>54</v>
      </c>
      <c r="N68" s="151" t="s">
        <v>23</v>
      </c>
      <c r="O68" s="6"/>
      <c r="P68" s="6"/>
    </row>
    <row r="69" spans="1:16" ht="15.75" thickBot="1" x14ac:dyDescent="0.3">
      <c r="A69" s="52" t="s">
        <v>42</v>
      </c>
      <c r="B69" s="37" t="s">
        <v>154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9">
        <f>SUM(B69:M69)</f>
        <v>0</v>
      </c>
      <c r="O69" s="6"/>
      <c r="P69" s="6"/>
    </row>
    <row r="70" spans="1:16" x14ac:dyDescent="0.25">
      <c r="A70" s="53" t="s">
        <v>3</v>
      </c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2">
        <f t="shared" ref="N70:N80" si="8">SUM(B70:M70)</f>
        <v>0</v>
      </c>
      <c r="O70" s="6"/>
      <c r="P70" s="6"/>
    </row>
    <row r="71" spans="1:16" x14ac:dyDescent="0.25">
      <c r="A71" s="54" t="s">
        <v>55</v>
      </c>
      <c r="B71" s="4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4">
        <f t="shared" si="8"/>
        <v>0</v>
      </c>
      <c r="O71" s="6"/>
      <c r="P71" s="6"/>
    </row>
    <row r="72" spans="1:16" x14ac:dyDescent="0.25">
      <c r="A72" s="54" t="s">
        <v>18</v>
      </c>
      <c r="B72" s="4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44">
        <f t="shared" si="8"/>
        <v>0</v>
      </c>
      <c r="O72" s="6"/>
      <c r="P72" s="6"/>
    </row>
    <row r="73" spans="1:16" x14ac:dyDescent="0.25">
      <c r="A73" s="54" t="s">
        <v>56</v>
      </c>
      <c r="B73" s="4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44">
        <f t="shared" si="8"/>
        <v>0</v>
      </c>
      <c r="O73" s="6"/>
      <c r="P73" s="6"/>
    </row>
    <row r="74" spans="1:16" x14ac:dyDescent="0.25">
      <c r="A74" s="54" t="s">
        <v>57</v>
      </c>
      <c r="B74" s="4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4">
        <f t="shared" si="8"/>
        <v>0</v>
      </c>
      <c r="O74" s="6"/>
      <c r="P74" s="6"/>
    </row>
    <row r="75" spans="1:16" x14ac:dyDescent="0.25">
      <c r="A75" s="54" t="s">
        <v>58</v>
      </c>
      <c r="B75" s="4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44">
        <f t="shared" si="8"/>
        <v>0</v>
      </c>
      <c r="O75" s="6"/>
      <c r="P75" s="6"/>
    </row>
    <row r="76" spans="1:16" x14ac:dyDescent="0.25">
      <c r="A76" s="54" t="s">
        <v>59</v>
      </c>
      <c r="B76" s="43" t="s">
        <v>154</v>
      </c>
      <c r="C76" s="5" t="s">
        <v>154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44">
        <f t="shared" si="8"/>
        <v>0</v>
      </c>
      <c r="O76" s="6"/>
      <c r="P76" s="6"/>
    </row>
    <row r="77" spans="1:16" x14ac:dyDescent="0.25">
      <c r="A77" s="54" t="s">
        <v>147</v>
      </c>
      <c r="B77" s="43"/>
      <c r="C77" s="211"/>
      <c r="D77" s="210" t="s">
        <v>154</v>
      </c>
      <c r="E77" s="5"/>
      <c r="F77" s="5"/>
      <c r="G77" s="5"/>
      <c r="H77" s="5"/>
      <c r="I77" s="5"/>
      <c r="J77" s="5"/>
      <c r="K77" s="5"/>
      <c r="L77" s="5"/>
      <c r="M77" s="5"/>
      <c r="N77" s="44">
        <f t="shared" si="8"/>
        <v>0</v>
      </c>
      <c r="O77" s="6"/>
      <c r="P77" s="6"/>
    </row>
    <row r="78" spans="1:16" x14ac:dyDescent="0.25">
      <c r="A78" s="54"/>
      <c r="B78" s="4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4">
        <f t="shared" si="8"/>
        <v>0</v>
      </c>
      <c r="O78" s="6"/>
      <c r="P78" s="6"/>
    </row>
    <row r="79" spans="1:16" ht="15.75" thickBot="1" x14ac:dyDescent="0.3">
      <c r="A79" s="55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7">
        <f t="shared" si="8"/>
        <v>0</v>
      </c>
      <c r="O79" s="6"/>
      <c r="P79" s="6"/>
    </row>
    <row r="80" spans="1:16" ht="15.75" thickBot="1" x14ac:dyDescent="0.3">
      <c r="A80" s="52" t="s">
        <v>23</v>
      </c>
      <c r="B80" s="48">
        <f t="shared" ref="B80:M80" si="9">SUM(B70:B79)</f>
        <v>0</v>
      </c>
      <c r="C80" s="48">
        <f t="shared" si="9"/>
        <v>0</v>
      </c>
      <c r="D80" s="48">
        <f t="shared" si="9"/>
        <v>0</v>
      </c>
      <c r="E80" s="48">
        <f t="shared" si="9"/>
        <v>0</v>
      </c>
      <c r="F80" s="48">
        <f t="shared" si="9"/>
        <v>0</v>
      </c>
      <c r="G80" s="48">
        <f t="shared" si="9"/>
        <v>0</v>
      </c>
      <c r="H80" s="48">
        <f t="shared" si="9"/>
        <v>0</v>
      </c>
      <c r="I80" s="48">
        <f t="shared" si="9"/>
        <v>0</v>
      </c>
      <c r="J80" s="48">
        <f t="shared" si="9"/>
        <v>0</v>
      </c>
      <c r="K80" s="48">
        <f t="shared" si="9"/>
        <v>0</v>
      </c>
      <c r="L80" s="48">
        <f t="shared" si="9"/>
        <v>0</v>
      </c>
      <c r="M80" s="48">
        <f t="shared" si="9"/>
        <v>0</v>
      </c>
      <c r="N80" s="49">
        <f t="shared" si="8"/>
        <v>0</v>
      </c>
      <c r="O80" s="6"/>
      <c r="P80" s="6"/>
    </row>
    <row r="81" spans="1:16" x14ac:dyDescent="0.25">
      <c r="A81" s="269" t="s">
        <v>60</v>
      </c>
      <c r="B81" s="270"/>
      <c r="C81" s="270"/>
      <c r="D81" s="270"/>
      <c r="E81" s="270"/>
      <c r="F81" s="270"/>
      <c r="G81" s="270"/>
      <c r="H81" s="270"/>
      <c r="I81" s="270"/>
      <c r="J81" s="270"/>
      <c r="K81" s="270"/>
      <c r="L81" s="270"/>
      <c r="M81" s="271"/>
      <c r="N81" s="50">
        <f>N69-N80</f>
        <v>0</v>
      </c>
      <c r="O81" s="6"/>
      <c r="P81" s="6"/>
    </row>
    <row r="82" spans="1:16" ht="15.75" thickBot="1" x14ac:dyDescent="0.3">
      <c r="A82" s="275" t="s">
        <v>61</v>
      </c>
      <c r="B82" s="276"/>
      <c r="C82" s="276"/>
      <c r="D82" s="276"/>
      <c r="E82" s="276"/>
      <c r="F82" s="276"/>
      <c r="G82" s="276"/>
      <c r="H82" s="276"/>
      <c r="I82" s="276"/>
      <c r="J82" s="276"/>
      <c r="K82" s="276"/>
      <c r="L82" s="276"/>
      <c r="M82" s="277"/>
      <c r="N82" s="71"/>
      <c r="O82" s="6"/>
      <c r="P82" s="6"/>
    </row>
    <row r="83" spans="1:16" ht="15.75" thickBot="1" x14ac:dyDescent="0.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6"/>
      <c r="P83" s="6"/>
    </row>
    <row r="84" spans="1:16" ht="15.75" thickBot="1" x14ac:dyDescent="0.3">
      <c r="A84" s="52" t="s">
        <v>16</v>
      </c>
      <c r="B84" s="149" t="s">
        <v>43</v>
      </c>
      <c r="C84" s="150" t="s">
        <v>44</v>
      </c>
      <c r="D84" s="150" t="s">
        <v>45</v>
      </c>
      <c r="E84" s="150" t="s">
        <v>46</v>
      </c>
      <c r="F84" s="150" t="s">
        <v>47</v>
      </c>
      <c r="G84" s="150" t="s">
        <v>48</v>
      </c>
      <c r="H84" s="150" t="s">
        <v>49</v>
      </c>
      <c r="I84" s="150" t="s">
        <v>50</v>
      </c>
      <c r="J84" s="150" t="s">
        <v>51</v>
      </c>
      <c r="K84" s="150" t="s">
        <v>52</v>
      </c>
      <c r="L84" s="150" t="s">
        <v>53</v>
      </c>
      <c r="M84" s="150" t="s">
        <v>54</v>
      </c>
      <c r="N84" s="151" t="s">
        <v>23</v>
      </c>
      <c r="O84" s="6"/>
      <c r="P84" s="6"/>
    </row>
    <row r="85" spans="1:16" ht="15.75" thickBot="1" x14ac:dyDescent="0.3">
      <c r="A85" s="52" t="s">
        <v>42</v>
      </c>
      <c r="B85" s="37"/>
      <c r="C85" s="38" t="s">
        <v>154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9">
        <f>SUM(B85:M85)</f>
        <v>0</v>
      </c>
      <c r="O85" s="6"/>
      <c r="P85" s="6"/>
    </row>
    <row r="86" spans="1:16" x14ac:dyDescent="0.25">
      <c r="A86" s="53" t="s">
        <v>3</v>
      </c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2">
        <f t="shared" ref="N86:N96" si="10">SUM(B86:M86)</f>
        <v>0</v>
      </c>
      <c r="O86" s="6"/>
      <c r="P86" s="6"/>
    </row>
    <row r="87" spans="1:16" x14ac:dyDescent="0.25">
      <c r="A87" s="54" t="s">
        <v>55</v>
      </c>
      <c r="B87" s="4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44">
        <f t="shared" si="10"/>
        <v>0</v>
      </c>
      <c r="O87" s="6"/>
      <c r="P87" s="6"/>
    </row>
    <row r="88" spans="1:16" x14ac:dyDescent="0.25">
      <c r="A88" s="54" t="s">
        <v>18</v>
      </c>
      <c r="B88" s="4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44">
        <f t="shared" si="10"/>
        <v>0</v>
      </c>
      <c r="O88" s="6"/>
      <c r="P88" s="6"/>
    </row>
    <row r="89" spans="1:16" x14ac:dyDescent="0.25">
      <c r="A89" s="54" t="s">
        <v>56</v>
      </c>
      <c r="B89" s="4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44">
        <f t="shared" si="10"/>
        <v>0</v>
      </c>
      <c r="O89" s="6"/>
      <c r="P89" s="6"/>
    </row>
    <row r="90" spans="1:16" x14ac:dyDescent="0.25">
      <c r="A90" s="54" t="s">
        <v>57</v>
      </c>
      <c r="B90" s="4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44">
        <f t="shared" si="10"/>
        <v>0</v>
      </c>
      <c r="O90" s="6"/>
      <c r="P90" s="6"/>
    </row>
    <row r="91" spans="1:16" x14ac:dyDescent="0.25">
      <c r="A91" s="54" t="s">
        <v>58</v>
      </c>
      <c r="B91" s="4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44">
        <f t="shared" si="10"/>
        <v>0</v>
      </c>
      <c r="O91" s="6"/>
      <c r="P91" s="6"/>
    </row>
    <row r="92" spans="1:16" x14ac:dyDescent="0.25">
      <c r="A92" s="54" t="s">
        <v>59</v>
      </c>
      <c r="B92" s="4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44">
        <f t="shared" si="10"/>
        <v>0</v>
      </c>
      <c r="O92" s="6"/>
      <c r="P92" s="6"/>
    </row>
    <row r="93" spans="1:16" x14ac:dyDescent="0.25">
      <c r="A93" s="54" t="s">
        <v>77</v>
      </c>
      <c r="B93" s="4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44">
        <f t="shared" si="10"/>
        <v>0</v>
      </c>
      <c r="O93" s="6"/>
      <c r="P93" s="6"/>
    </row>
    <row r="94" spans="1:16" x14ac:dyDescent="0.25">
      <c r="A94" s="54"/>
      <c r="B94" s="4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44">
        <f t="shared" si="10"/>
        <v>0</v>
      </c>
      <c r="O94" s="6"/>
      <c r="P94" s="6"/>
    </row>
    <row r="95" spans="1:16" ht="15.75" thickBot="1" x14ac:dyDescent="0.3">
      <c r="A95" s="55"/>
      <c r="B95" s="45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7">
        <f t="shared" si="10"/>
        <v>0</v>
      </c>
      <c r="O95" s="6"/>
      <c r="P95" s="6"/>
    </row>
    <row r="96" spans="1:16" ht="15.75" thickBot="1" x14ac:dyDescent="0.3">
      <c r="A96" s="52" t="s">
        <v>23</v>
      </c>
      <c r="B96" s="48">
        <f t="shared" ref="B96:M96" si="11">SUM(B86:B95)</f>
        <v>0</v>
      </c>
      <c r="C96" s="48">
        <f t="shared" si="11"/>
        <v>0</v>
      </c>
      <c r="D96" s="48">
        <f t="shared" si="11"/>
        <v>0</v>
      </c>
      <c r="E96" s="48">
        <f t="shared" si="11"/>
        <v>0</v>
      </c>
      <c r="F96" s="48">
        <f t="shared" si="11"/>
        <v>0</v>
      </c>
      <c r="G96" s="48">
        <f t="shared" si="11"/>
        <v>0</v>
      </c>
      <c r="H96" s="48">
        <f t="shared" si="11"/>
        <v>0</v>
      </c>
      <c r="I96" s="48">
        <f t="shared" si="11"/>
        <v>0</v>
      </c>
      <c r="J96" s="48">
        <f t="shared" si="11"/>
        <v>0</v>
      </c>
      <c r="K96" s="48">
        <f t="shared" si="11"/>
        <v>0</v>
      </c>
      <c r="L96" s="48">
        <f t="shared" si="11"/>
        <v>0</v>
      </c>
      <c r="M96" s="48">
        <f t="shared" si="11"/>
        <v>0</v>
      </c>
      <c r="N96" s="49">
        <f t="shared" si="10"/>
        <v>0</v>
      </c>
      <c r="O96" s="6"/>
      <c r="P96" s="6"/>
    </row>
    <row r="97" spans="1:16" x14ac:dyDescent="0.25">
      <c r="A97" s="269" t="s">
        <v>60</v>
      </c>
      <c r="B97" s="270"/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1"/>
      <c r="N97" s="50">
        <f>N85-N96</f>
        <v>0</v>
      </c>
      <c r="O97" s="6"/>
      <c r="P97" s="6"/>
    </row>
    <row r="98" spans="1:16" ht="15.75" thickBot="1" x14ac:dyDescent="0.3">
      <c r="A98" s="272" t="s">
        <v>61</v>
      </c>
      <c r="B98" s="273"/>
      <c r="C98" s="273"/>
      <c r="D98" s="273"/>
      <c r="E98" s="273"/>
      <c r="F98" s="273"/>
      <c r="G98" s="273"/>
      <c r="H98" s="273"/>
      <c r="I98" s="273"/>
      <c r="J98" s="273"/>
      <c r="K98" s="273"/>
      <c r="L98" s="273"/>
      <c r="M98" s="274"/>
      <c r="N98" s="65"/>
      <c r="O98" s="6"/>
      <c r="P98" s="6"/>
    </row>
    <row r="99" spans="1:16" ht="15.75" thickBot="1" x14ac:dyDescent="0.3">
      <c r="A99" s="153"/>
      <c r="B99" s="153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4"/>
      <c r="O99" s="6"/>
      <c r="P99" s="6"/>
    </row>
    <row r="100" spans="1:16" ht="15.75" thickBot="1" x14ac:dyDescent="0.3">
      <c r="A100" s="52" t="s">
        <v>109</v>
      </c>
      <c r="B100" s="149" t="s">
        <v>43</v>
      </c>
      <c r="C100" s="150" t="s">
        <v>44</v>
      </c>
      <c r="D100" s="150" t="s">
        <v>45</v>
      </c>
      <c r="E100" s="150" t="s">
        <v>46</v>
      </c>
      <c r="F100" s="150" t="s">
        <v>47</v>
      </c>
      <c r="G100" s="150" t="s">
        <v>48</v>
      </c>
      <c r="H100" s="150" t="s">
        <v>49</v>
      </c>
      <c r="I100" s="150" t="s">
        <v>50</v>
      </c>
      <c r="J100" s="150" t="s">
        <v>51</v>
      </c>
      <c r="K100" s="150" t="s">
        <v>52</v>
      </c>
      <c r="L100" s="150" t="s">
        <v>53</v>
      </c>
      <c r="M100" s="150" t="s">
        <v>54</v>
      </c>
      <c r="N100" s="151" t="s">
        <v>23</v>
      </c>
      <c r="O100" s="155"/>
      <c r="P100" s="6"/>
    </row>
    <row r="101" spans="1:16" x14ac:dyDescent="0.25">
      <c r="A101" s="56" t="s">
        <v>114</v>
      </c>
      <c r="B101" s="57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9">
        <f>SUM(B101:M101)</f>
        <v>0</v>
      </c>
      <c r="O101" s="6"/>
      <c r="P101" s="6"/>
    </row>
    <row r="102" spans="1:16" ht="15.75" thickBot="1" x14ac:dyDescent="0.3">
      <c r="A102" s="147" t="s">
        <v>112</v>
      </c>
      <c r="B102" s="148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71">
        <f>SUM(B102:M102)</f>
        <v>0</v>
      </c>
      <c r="O102" s="6"/>
      <c r="P102" s="6"/>
    </row>
    <row r="103" spans="1:16" x14ac:dyDescent="0.25">
      <c r="A103" s="53" t="s">
        <v>110</v>
      </c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2">
        <f t="shared" ref="N103:N113" si="12">SUM(B103:M103)</f>
        <v>0</v>
      </c>
      <c r="O103" s="6"/>
      <c r="P103" s="6"/>
    </row>
    <row r="104" spans="1:16" x14ac:dyDescent="0.25">
      <c r="A104" s="54" t="s">
        <v>111</v>
      </c>
      <c r="B104" s="4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44">
        <f t="shared" si="12"/>
        <v>0</v>
      </c>
      <c r="O104" s="6"/>
      <c r="P104" s="6"/>
    </row>
    <row r="105" spans="1:16" x14ac:dyDescent="0.25">
      <c r="A105" s="54"/>
      <c r="B105" s="4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44">
        <f t="shared" si="12"/>
        <v>0</v>
      </c>
      <c r="O105" s="6"/>
      <c r="P105" s="6"/>
    </row>
    <row r="106" spans="1:16" x14ac:dyDescent="0.25">
      <c r="A106" s="54"/>
      <c r="B106" s="4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44">
        <f t="shared" si="12"/>
        <v>0</v>
      </c>
      <c r="O106" s="6"/>
      <c r="P106" s="6"/>
    </row>
    <row r="107" spans="1:16" x14ac:dyDescent="0.25">
      <c r="A107" s="54"/>
      <c r="B107" s="4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44">
        <f t="shared" si="12"/>
        <v>0</v>
      </c>
      <c r="O107" s="6"/>
      <c r="P107" s="6"/>
    </row>
    <row r="108" spans="1:16" x14ac:dyDescent="0.25">
      <c r="A108" s="54"/>
      <c r="B108" s="4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44">
        <f t="shared" si="12"/>
        <v>0</v>
      </c>
      <c r="O108" s="6"/>
      <c r="P108" s="6"/>
    </row>
    <row r="109" spans="1:16" x14ac:dyDescent="0.25">
      <c r="A109" s="54"/>
      <c r="B109" s="4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44">
        <f t="shared" si="12"/>
        <v>0</v>
      </c>
      <c r="O109" s="6"/>
      <c r="P109" s="6"/>
    </row>
    <row r="110" spans="1:16" x14ac:dyDescent="0.25">
      <c r="A110" s="54"/>
      <c r="B110" s="4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44">
        <f t="shared" si="12"/>
        <v>0</v>
      </c>
      <c r="O110" s="6"/>
      <c r="P110" s="6"/>
    </row>
    <row r="111" spans="1:16" x14ac:dyDescent="0.25">
      <c r="A111" s="54"/>
      <c r="B111" s="4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44">
        <f t="shared" si="12"/>
        <v>0</v>
      </c>
      <c r="O111" s="6"/>
      <c r="P111" s="6"/>
    </row>
    <row r="112" spans="1:16" ht="15.75" thickBot="1" x14ac:dyDescent="0.3">
      <c r="A112" s="55"/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7">
        <f t="shared" si="12"/>
        <v>0</v>
      </c>
      <c r="O112" s="6"/>
      <c r="P112" s="6"/>
    </row>
    <row r="113" spans="1:16" ht="15.75" thickBot="1" x14ac:dyDescent="0.3">
      <c r="A113" s="52" t="s">
        <v>23</v>
      </c>
      <c r="B113" s="48">
        <f t="shared" ref="B113:M113" si="13">SUM(B103:B112)</f>
        <v>0</v>
      </c>
      <c r="C113" s="48">
        <f t="shared" si="13"/>
        <v>0</v>
      </c>
      <c r="D113" s="48">
        <f t="shared" si="13"/>
        <v>0</v>
      </c>
      <c r="E113" s="48">
        <f t="shared" si="13"/>
        <v>0</v>
      </c>
      <c r="F113" s="48">
        <f t="shared" si="13"/>
        <v>0</v>
      </c>
      <c r="G113" s="48">
        <f t="shared" si="13"/>
        <v>0</v>
      </c>
      <c r="H113" s="48">
        <f t="shared" si="13"/>
        <v>0</v>
      </c>
      <c r="I113" s="48">
        <f t="shared" si="13"/>
        <v>0</v>
      </c>
      <c r="J113" s="48">
        <f t="shared" si="13"/>
        <v>0</v>
      </c>
      <c r="K113" s="48">
        <f t="shared" si="13"/>
        <v>0</v>
      </c>
      <c r="L113" s="48">
        <f t="shared" si="13"/>
        <v>0</v>
      </c>
      <c r="M113" s="48">
        <f t="shared" si="13"/>
        <v>0</v>
      </c>
      <c r="N113" s="49">
        <f t="shared" si="12"/>
        <v>0</v>
      </c>
      <c r="O113" s="6"/>
      <c r="P113" s="6"/>
    </row>
    <row r="114" spans="1:16" x14ac:dyDescent="0.25">
      <c r="A114" s="269" t="s">
        <v>60</v>
      </c>
      <c r="B114" s="270"/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1"/>
      <c r="N114" s="50">
        <f>N101+N102-N113</f>
        <v>0</v>
      </c>
      <c r="O114" s="6"/>
      <c r="P114" s="6"/>
    </row>
    <row r="115" spans="1:16" ht="15.75" thickBot="1" x14ac:dyDescent="0.3">
      <c r="A115" s="272" t="s">
        <v>61</v>
      </c>
      <c r="B115" s="273"/>
      <c r="C115" s="273"/>
      <c r="D115" s="273"/>
      <c r="E115" s="273"/>
      <c r="F115" s="273"/>
      <c r="G115" s="273"/>
      <c r="H115" s="273"/>
      <c r="I115" s="273"/>
      <c r="J115" s="273"/>
      <c r="K115" s="273"/>
      <c r="L115" s="273"/>
      <c r="M115" s="274"/>
      <c r="N115" s="65"/>
      <c r="O115" s="6"/>
      <c r="P115" s="6"/>
    </row>
    <row r="116" spans="1:16" ht="15.75" thickBot="1" x14ac:dyDescent="0.3">
      <c r="A116" s="153"/>
      <c r="B116" s="153"/>
      <c r="C116" s="153"/>
      <c r="D116" s="153"/>
      <c r="E116" s="153"/>
      <c r="F116" s="153"/>
      <c r="G116" s="153"/>
      <c r="H116" s="153"/>
      <c r="I116" s="153"/>
      <c r="J116" s="153"/>
      <c r="K116" s="153"/>
      <c r="L116" s="153"/>
      <c r="M116" s="153"/>
      <c r="N116" s="154"/>
      <c r="O116" s="6"/>
      <c r="P116" s="6"/>
    </row>
    <row r="117" spans="1:16" ht="15.75" thickBot="1" x14ac:dyDescent="0.3">
      <c r="A117" s="52" t="s">
        <v>108</v>
      </c>
      <c r="B117" s="149" t="s">
        <v>43</v>
      </c>
      <c r="C117" s="150" t="s">
        <v>44</v>
      </c>
      <c r="D117" s="150" t="s">
        <v>45</v>
      </c>
      <c r="E117" s="150" t="s">
        <v>46</v>
      </c>
      <c r="F117" s="150" t="s">
        <v>47</v>
      </c>
      <c r="G117" s="150" t="s">
        <v>48</v>
      </c>
      <c r="H117" s="150" t="s">
        <v>49</v>
      </c>
      <c r="I117" s="150" t="s">
        <v>50</v>
      </c>
      <c r="J117" s="150" t="s">
        <v>51</v>
      </c>
      <c r="K117" s="150" t="s">
        <v>52</v>
      </c>
      <c r="L117" s="150" t="s">
        <v>53</v>
      </c>
      <c r="M117" s="150" t="s">
        <v>54</v>
      </c>
      <c r="N117" s="151" t="s">
        <v>23</v>
      </c>
      <c r="O117" s="6"/>
      <c r="P117" s="6"/>
    </row>
    <row r="118" spans="1:16" x14ac:dyDescent="0.25">
      <c r="A118" s="56" t="s">
        <v>114</v>
      </c>
      <c r="B118" s="57" t="s">
        <v>154</v>
      </c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9">
        <f>SUM(B118:M118)</f>
        <v>0</v>
      </c>
      <c r="O118" s="6"/>
      <c r="P118" s="6"/>
    </row>
    <row r="119" spans="1:16" ht="15.75" thickBot="1" x14ac:dyDescent="0.3">
      <c r="A119" s="147" t="s">
        <v>112</v>
      </c>
      <c r="B119" s="148" t="s">
        <v>154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71">
        <f>SUM(B119:M119)</f>
        <v>0</v>
      </c>
      <c r="O119" s="6"/>
      <c r="P119" s="6"/>
    </row>
    <row r="120" spans="1:16" x14ac:dyDescent="0.25">
      <c r="A120" s="53" t="s">
        <v>110</v>
      </c>
      <c r="B120" s="40" t="s">
        <v>154</v>
      </c>
      <c r="C120" s="41"/>
      <c r="D120" s="41" t="s">
        <v>154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2">
        <f t="shared" ref="N120:N130" si="14">SUM(B120:M120)</f>
        <v>0</v>
      </c>
      <c r="O120" s="6"/>
      <c r="P120" s="6"/>
    </row>
    <row r="121" spans="1:16" x14ac:dyDescent="0.25">
      <c r="A121" s="54" t="s">
        <v>111</v>
      </c>
      <c r="B121" s="43"/>
      <c r="C121" s="5" t="s">
        <v>154</v>
      </c>
      <c r="D121" s="5" t="s">
        <v>154</v>
      </c>
      <c r="E121" s="5"/>
      <c r="F121" s="5"/>
      <c r="G121" s="5"/>
      <c r="H121" s="5"/>
      <c r="I121" s="5"/>
      <c r="J121" s="5"/>
      <c r="K121" s="5"/>
      <c r="L121" s="5"/>
      <c r="M121" s="5"/>
      <c r="N121" s="44">
        <f t="shared" si="14"/>
        <v>0</v>
      </c>
      <c r="O121" s="6"/>
      <c r="P121" s="6"/>
    </row>
    <row r="122" spans="1:16" x14ac:dyDescent="0.25">
      <c r="A122" s="54"/>
      <c r="B122" s="4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4">
        <f t="shared" si="14"/>
        <v>0</v>
      </c>
      <c r="O122" s="6"/>
      <c r="P122" s="6"/>
    </row>
    <row r="123" spans="1:16" x14ac:dyDescent="0.25">
      <c r="A123" s="54"/>
      <c r="B123" s="4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44">
        <f t="shared" si="14"/>
        <v>0</v>
      </c>
      <c r="O123" s="6"/>
      <c r="P123" s="6"/>
    </row>
    <row r="124" spans="1:16" x14ac:dyDescent="0.25">
      <c r="A124" s="54"/>
      <c r="B124" s="4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44">
        <f t="shared" si="14"/>
        <v>0</v>
      </c>
      <c r="O124" s="6"/>
      <c r="P124" s="6"/>
    </row>
    <row r="125" spans="1:16" x14ac:dyDescent="0.25">
      <c r="A125" s="54"/>
      <c r="B125" s="4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44">
        <f t="shared" si="14"/>
        <v>0</v>
      </c>
      <c r="O125" s="6"/>
      <c r="P125" s="6"/>
    </row>
    <row r="126" spans="1:16" x14ac:dyDescent="0.25">
      <c r="A126" s="54"/>
      <c r="B126" s="4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44">
        <f t="shared" si="14"/>
        <v>0</v>
      </c>
      <c r="O126" s="6"/>
      <c r="P126" s="6"/>
    </row>
    <row r="127" spans="1:16" x14ac:dyDescent="0.25">
      <c r="A127" s="54"/>
      <c r="B127" s="4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44">
        <f t="shared" si="14"/>
        <v>0</v>
      </c>
      <c r="O127" s="6"/>
      <c r="P127" s="6"/>
    </row>
    <row r="128" spans="1:16" x14ac:dyDescent="0.25">
      <c r="A128" s="54"/>
      <c r="B128" s="4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44">
        <f t="shared" si="14"/>
        <v>0</v>
      </c>
      <c r="O128" s="6"/>
      <c r="P128" s="6"/>
    </row>
    <row r="129" spans="1:16" ht="15.75" thickBot="1" x14ac:dyDescent="0.3">
      <c r="A129" s="55"/>
      <c r="B129" s="45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7">
        <f t="shared" si="14"/>
        <v>0</v>
      </c>
      <c r="O129" s="6"/>
      <c r="P129" s="6"/>
    </row>
    <row r="130" spans="1:16" ht="15.75" thickBot="1" x14ac:dyDescent="0.3">
      <c r="A130" s="52" t="s">
        <v>23</v>
      </c>
      <c r="B130" s="48">
        <f t="shared" ref="B130:M130" si="15">SUM(B120:B129)</f>
        <v>0</v>
      </c>
      <c r="C130" s="48">
        <f t="shared" si="15"/>
        <v>0</v>
      </c>
      <c r="D130" s="48">
        <f t="shared" si="15"/>
        <v>0</v>
      </c>
      <c r="E130" s="48">
        <f t="shared" si="15"/>
        <v>0</v>
      </c>
      <c r="F130" s="48">
        <f t="shared" si="15"/>
        <v>0</v>
      </c>
      <c r="G130" s="48">
        <f t="shared" si="15"/>
        <v>0</v>
      </c>
      <c r="H130" s="48">
        <f t="shared" si="15"/>
        <v>0</v>
      </c>
      <c r="I130" s="48">
        <f t="shared" si="15"/>
        <v>0</v>
      </c>
      <c r="J130" s="48">
        <f t="shared" si="15"/>
        <v>0</v>
      </c>
      <c r="K130" s="48">
        <f t="shared" si="15"/>
        <v>0</v>
      </c>
      <c r="L130" s="48">
        <f t="shared" si="15"/>
        <v>0</v>
      </c>
      <c r="M130" s="48">
        <f t="shared" si="15"/>
        <v>0</v>
      </c>
      <c r="N130" s="49">
        <f t="shared" si="14"/>
        <v>0</v>
      </c>
      <c r="O130" s="6"/>
      <c r="P130" s="6"/>
    </row>
    <row r="131" spans="1:16" x14ac:dyDescent="0.25">
      <c r="A131" s="269" t="s">
        <v>60</v>
      </c>
      <c r="B131" s="270"/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1"/>
      <c r="N131" s="50">
        <f>N118+N119-N130</f>
        <v>0</v>
      </c>
      <c r="O131" s="6"/>
      <c r="P131" s="6"/>
    </row>
    <row r="132" spans="1:16" ht="15.75" thickBot="1" x14ac:dyDescent="0.3">
      <c r="A132" s="272" t="s">
        <v>61</v>
      </c>
      <c r="B132" s="273"/>
      <c r="C132" s="273"/>
      <c r="D132" s="273"/>
      <c r="E132" s="273"/>
      <c r="F132" s="273"/>
      <c r="G132" s="273"/>
      <c r="H132" s="273"/>
      <c r="I132" s="273"/>
      <c r="J132" s="273"/>
      <c r="K132" s="273"/>
      <c r="L132" s="273"/>
      <c r="M132" s="274"/>
      <c r="N132" s="65"/>
      <c r="O132" s="6"/>
      <c r="P132" s="6"/>
    </row>
    <row r="133" spans="1:16" ht="15.75" thickBot="1" x14ac:dyDescent="0.3">
      <c r="A133" s="153"/>
      <c r="B133" s="153"/>
      <c r="C133" s="153"/>
      <c r="D133" s="153"/>
      <c r="E133" s="153"/>
      <c r="F133" s="153"/>
      <c r="G133" s="153"/>
      <c r="H133" s="153"/>
      <c r="I133" s="153"/>
      <c r="J133" s="153"/>
      <c r="K133" s="153"/>
      <c r="L133" s="153"/>
      <c r="M133" s="153"/>
      <c r="N133" s="154"/>
      <c r="O133" s="6"/>
      <c r="P133" s="6"/>
    </row>
    <row r="134" spans="1:16" ht="15.75" thickBot="1" x14ac:dyDescent="0.3">
      <c r="A134" s="52" t="s">
        <v>63</v>
      </c>
      <c r="B134" s="149" t="s">
        <v>43</v>
      </c>
      <c r="C134" s="150" t="s">
        <v>44</v>
      </c>
      <c r="D134" s="150" t="s">
        <v>45</v>
      </c>
      <c r="E134" s="150" t="s">
        <v>46</v>
      </c>
      <c r="F134" s="150" t="s">
        <v>47</v>
      </c>
      <c r="G134" s="150" t="s">
        <v>48</v>
      </c>
      <c r="H134" s="150" t="s">
        <v>49</v>
      </c>
      <c r="I134" s="150" t="s">
        <v>50</v>
      </c>
      <c r="J134" s="150" t="s">
        <v>51</v>
      </c>
      <c r="K134" s="150" t="s">
        <v>52</v>
      </c>
      <c r="L134" s="150" t="s">
        <v>53</v>
      </c>
      <c r="M134" s="150" t="s">
        <v>54</v>
      </c>
      <c r="N134" s="151" t="s">
        <v>23</v>
      </c>
      <c r="O134" s="6"/>
      <c r="P134" s="6"/>
    </row>
    <row r="135" spans="1:16" ht="15.75" thickBot="1" x14ac:dyDescent="0.3">
      <c r="A135" s="278" t="s">
        <v>75</v>
      </c>
      <c r="B135" s="279"/>
      <c r="C135" s="279"/>
      <c r="D135" s="279"/>
      <c r="E135" s="279"/>
      <c r="F135" s="279"/>
      <c r="G135" s="279"/>
      <c r="H135" s="279"/>
      <c r="I135" s="279"/>
      <c r="J135" s="279"/>
      <c r="K135" s="279"/>
      <c r="L135" s="279"/>
      <c r="M135" s="279"/>
      <c r="N135" s="280"/>
      <c r="O135" s="6"/>
      <c r="P135" s="6"/>
    </row>
    <row r="136" spans="1:16" x14ac:dyDescent="0.25">
      <c r="A136" s="56" t="s">
        <v>3</v>
      </c>
      <c r="B136" s="57"/>
      <c r="C136" s="58"/>
      <c r="D136" s="58" t="s">
        <v>154</v>
      </c>
      <c r="E136" s="58"/>
      <c r="F136" s="58"/>
      <c r="G136" s="58"/>
      <c r="H136" s="58"/>
      <c r="I136" s="58"/>
      <c r="J136" s="58"/>
      <c r="K136" s="58"/>
      <c r="L136" s="58"/>
      <c r="M136" s="58"/>
      <c r="N136" s="59">
        <f>SUM(B136:M136)</f>
        <v>0</v>
      </c>
      <c r="O136" s="6"/>
      <c r="P136" s="6"/>
    </row>
    <row r="137" spans="1:16" x14ac:dyDescent="0.25">
      <c r="A137" s="54" t="s">
        <v>13</v>
      </c>
      <c r="B137" s="60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61">
        <f t="shared" ref="N137:N148" si="16">SUM(B137:M137)</f>
        <v>0</v>
      </c>
      <c r="O137" s="6"/>
      <c r="P137" s="6"/>
    </row>
    <row r="138" spans="1:16" x14ac:dyDescent="0.25">
      <c r="A138" s="54" t="s">
        <v>14</v>
      </c>
      <c r="B138" s="60" t="s">
        <v>154</v>
      </c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61">
        <f t="shared" si="16"/>
        <v>0</v>
      </c>
      <c r="O138" s="6"/>
      <c r="P138" s="6"/>
    </row>
    <row r="139" spans="1:16" x14ac:dyDescent="0.25">
      <c r="A139" s="54" t="s">
        <v>15</v>
      </c>
      <c r="B139" s="60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61">
        <f t="shared" si="16"/>
        <v>0</v>
      </c>
      <c r="O139" s="6"/>
      <c r="P139" s="6"/>
    </row>
    <row r="140" spans="1:16" x14ac:dyDescent="0.25">
      <c r="A140" s="54" t="s">
        <v>17</v>
      </c>
      <c r="B140" s="60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61">
        <f t="shared" si="16"/>
        <v>0</v>
      </c>
      <c r="O140" s="6"/>
      <c r="P140" s="6"/>
    </row>
    <row r="141" spans="1:16" x14ac:dyDescent="0.25">
      <c r="A141" s="54" t="s">
        <v>18</v>
      </c>
      <c r="B141" s="60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61">
        <f t="shared" si="16"/>
        <v>0</v>
      </c>
      <c r="O141" s="6"/>
      <c r="P141" s="6"/>
    </row>
    <row r="142" spans="1:16" x14ac:dyDescent="0.25">
      <c r="A142" s="54" t="s">
        <v>57</v>
      </c>
      <c r="B142" s="60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61">
        <f t="shared" si="16"/>
        <v>0</v>
      </c>
      <c r="O142" s="6"/>
      <c r="P142" s="6"/>
    </row>
    <row r="143" spans="1:16" x14ac:dyDescent="0.25">
      <c r="A143" s="54" t="s">
        <v>20</v>
      </c>
      <c r="B143" s="60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61">
        <f t="shared" si="16"/>
        <v>0</v>
      </c>
      <c r="O143" s="6"/>
      <c r="P143" s="6"/>
    </row>
    <row r="144" spans="1:16" x14ac:dyDescent="0.25">
      <c r="A144" s="54" t="s">
        <v>21</v>
      </c>
      <c r="B144" s="60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61">
        <f t="shared" si="16"/>
        <v>0</v>
      </c>
      <c r="O144" s="6"/>
      <c r="P144" s="6"/>
    </row>
    <row r="145" spans="1:16" x14ac:dyDescent="0.25">
      <c r="A145" s="54" t="s">
        <v>72</v>
      </c>
      <c r="B145" s="62"/>
      <c r="C145" s="63"/>
      <c r="D145" s="63"/>
      <c r="E145" s="63"/>
      <c r="F145" s="63"/>
      <c r="G145" s="28"/>
      <c r="H145" s="28"/>
      <c r="I145" s="28"/>
      <c r="J145" s="28"/>
      <c r="K145" s="28"/>
      <c r="L145" s="28"/>
      <c r="M145" s="28"/>
      <c r="N145" s="61">
        <f t="shared" si="16"/>
        <v>0</v>
      </c>
      <c r="O145" s="6"/>
      <c r="P145" s="6"/>
    </row>
    <row r="146" spans="1:16" x14ac:dyDescent="0.25">
      <c r="A146" s="55" t="s">
        <v>73</v>
      </c>
      <c r="B146" s="64" t="s">
        <v>154</v>
      </c>
      <c r="C146" s="28" t="s">
        <v>154</v>
      </c>
      <c r="D146" s="28" t="s">
        <v>154</v>
      </c>
      <c r="E146" s="28"/>
      <c r="F146" s="28"/>
      <c r="G146" s="63"/>
      <c r="H146" s="63"/>
      <c r="I146" s="63"/>
      <c r="J146" s="63"/>
      <c r="K146" s="63"/>
      <c r="L146" s="63"/>
      <c r="M146" s="63"/>
      <c r="N146" s="65">
        <f t="shared" si="16"/>
        <v>0</v>
      </c>
      <c r="O146" s="6"/>
      <c r="P146" s="6"/>
    </row>
    <row r="147" spans="1:16" ht="15.75" thickBot="1" x14ac:dyDescent="0.3">
      <c r="A147" s="55" t="s">
        <v>74</v>
      </c>
      <c r="B147" s="64" t="s">
        <v>154</v>
      </c>
      <c r="C147" s="66" t="s">
        <v>154</v>
      </c>
      <c r="D147" s="66" t="s">
        <v>154</v>
      </c>
      <c r="E147" s="66"/>
      <c r="F147" s="66"/>
      <c r="G147" s="63"/>
      <c r="H147" s="63"/>
      <c r="I147" s="63"/>
      <c r="J147" s="63"/>
      <c r="K147" s="63"/>
      <c r="L147" s="63"/>
      <c r="M147" s="63"/>
      <c r="N147" s="65">
        <f t="shared" si="16"/>
        <v>0</v>
      </c>
      <c r="O147" s="6"/>
      <c r="P147" s="6"/>
    </row>
    <row r="148" spans="1:16" ht="15.75" thickBot="1" x14ac:dyDescent="0.3">
      <c r="A148" s="52" t="s">
        <v>23</v>
      </c>
      <c r="B148" s="37">
        <f t="shared" ref="B148:M148" si="17">SUM(B136:B147)</f>
        <v>0</v>
      </c>
      <c r="C148" s="37">
        <f t="shared" si="17"/>
        <v>0</v>
      </c>
      <c r="D148" s="37">
        <f t="shared" si="17"/>
        <v>0</v>
      </c>
      <c r="E148" s="37">
        <f t="shared" si="17"/>
        <v>0</v>
      </c>
      <c r="F148" s="37">
        <f t="shared" si="17"/>
        <v>0</v>
      </c>
      <c r="G148" s="37">
        <f t="shared" si="17"/>
        <v>0</v>
      </c>
      <c r="H148" s="37">
        <f t="shared" si="17"/>
        <v>0</v>
      </c>
      <c r="I148" s="37">
        <f t="shared" si="17"/>
        <v>0</v>
      </c>
      <c r="J148" s="37">
        <f t="shared" si="17"/>
        <v>0</v>
      </c>
      <c r="K148" s="37">
        <f t="shared" si="17"/>
        <v>0</v>
      </c>
      <c r="L148" s="37">
        <f t="shared" si="17"/>
        <v>0</v>
      </c>
      <c r="M148" s="37">
        <f t="shared" si="17"/>
        <v>0</v>
      </c>
      <c r="N148" s="39">
        <f t="shared" si="16"/>
        <v>0</v>
      </c>
      <c r="O148" s="6"/>
      <c r="P148" s="6"/>
    </row>
    <row r="149" spans="1:16" ht="15.75" thickBot="1" x14ac:dyDescent="0.3">
      <c r="A149" s="281" t="s">
        <v>76</v>
      </c>
      <c r="B149" s="282"/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3"/>
      <c r="O149" s="156" t="s">
        <v>60</v>
      </c>
      <c r="P149" s="157" t="s">
        <v>61</v>
      </c>
    </row>
    <row r="150" spans="1:16" x14ac:dyDescent="0.25">
      <c r="A150" s="53" t="s">
        <v>3</v>
      </c>
      <c r="B150" s="40"/>
      <c r="C150" s="41"/>
      <c r="D150" s="41" t="s">
        <v>154</v>
      </c>
      <c r="E150" s="41"/>
      <c r="F150" s="41"/>
      <c r="G150" s="41"/>
      <c r="H150" s="41"/>
      <c r="I150" s="41"/>
      <c r="J150" s="41"/>
      <c r="K150" s="41"/>
      <c r="L150" s="41"/>
      <c r="M150" s="41"/>
      <c r="N150" s="42"/>
      <c r="O150" s="69">
        <f>N136-N150</f>
        <v>0</v>
      </c>
      <c r="P150" s="77"/>
    </row>
    <row r="151" spans="1:16" x14ac:dyDescent="0.25">
      <c r="A151" s="54" t="s">
        <v>13</v>
      </c>
      <c r="B151" s="4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2"/>
      <c r="O151" s="69">
        <f t="shared" ref="O151:O161" si="18">N137-N151</f>
        <v>0</v>
      </c>
      <c r="P151" s="61"/>
    </row>
    <row r="152" spans="1:16" x14ac:dyDescent="0.25">
      <c r="A152" s="54" t="s">
        <v>14</v>
      </c>
      <c r="B152" s="43" t="s">
        <v>154</v>
      </c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42"/>
      <c r="O152" s="69">
        <f t="shared" si="18"/>
        <v>0</v>
      </c>
      <c r="P152" s="61"/>
    </row>
    <row r="153" spans="1:16" x14ac:dyDescent="0.25">
      <c r="A153" s="54" t="s">
        <v>15</v>
      </c>
      <c r="B153" s="4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42"/>
      <c r="O153" s="69">
        <f t="shared" si="18"/>
        <v>0</v>
      </c>
      <c r="P153" s="61"/>
    </row>
    <row r="154" spans="1:16" x14ac:dyDescent="0.25">
      <c r="A154" s="54" t="s">
        <v>17</v>
      </c>
      <c r="B154" s="4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2"/>
      <c r="O154" s="69">
        <f t="shared" si="18"/>
        <v>0</v>
      </c>
      <c r="P154" s="61"/>
    </row>
    <row r="155" spans="1:16" x14ac:dyDescent="0.25">
      <c r="A155" s="54" t="s">
        <v>18</v>
      </c>
      <c r="B155" s="4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42"/>
      <c r="O155" s="69">
        <f t="shared" si="18"/>
        <v>0</v>
      </c>
      <c r="P155" s="61"/>
    </row>
    <row r="156" spans="1:16" x14ac:dyDescent="0.25">
      <c r="A156" s="54" t="s">
        <v>57</v>
      </c>
      <c r="B156" s="4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42"/>
      <c r="O156" s="69">
        <f t="shared" si="18"/>
        <v>0</v>
      </c>
      <c r="P156" s="61"/>
    </row>
    <row r="157" spans="1:16" x14ac:dyDescent="0.25">
      <c r="A157" s="54" t="s">
        <v>20</v>
      </c>
      <c r="B157" s="4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42"/>
      <c r="O157" s="69">
        <f t="shared" si="18"/>
        <v>0</v>
      </c>
      <c r="P157" s="61"/>
    </row>
    <row r="158" spans="1:16" x14ac:dyDescent="0.25">
      <c r="A158" s="54" t="s">
        <v>21</v>
      </c>
      <c r="B158" s="4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42"/>
      <c r="O158" s="69">
        <f t="shared" si="18"/>
        <v>0</v>
      </c>
      <c r="P158" s="61"/>
    </row>
    <row r="159" spans="1:16" x14ac:dyDescent="0.25">
      <c r="A159" s="54" t="s">
        <v>72</v>
      </c>
      <c r="B159" s="45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2"/>
      <c r="O159" s="69">
        <f t="shared" si="18"/>
        <v>0</v>
      </c>
      <c r="P159" s="61"/>
    </row>
    <row r="160" spans="1:16" x14ac:dyDescent="0.25">
      <c r="A160" s="55" t="s">
        <v>73</v>
      </c>
      <c r="B160" s="67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42"/>
      <c r="O160" s="69">
        <f t="shared" si="18"/>
        <v>0</v>
      </c>
      <c r="P160" s="61"/>
    </row>
    <row r="161" spans="1:16" ht="15.75" thickBot="1" x14ac:dyDescent="0.3">
      <c r="A161" s="55" t="s">
        <v>74</v>
      </c>
      <c r="B161" s="67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42"/>
      <c r="O161" s="69">
        <f t="shared" si="18"/>
        <v>0</v>
      </c>
      <c r="P161" s="65"/>
    </row>
    <row r="162" spans="1:16" ht="15.75" thickBot="1" x14ac:dyDescent="0.3">
      <c r="A162" s="52" t="s">
        <v>23</v>
      </c>
      <c r="B162" s="48">
        <f t="shared" ref="B162:M162" si="19">SUM(B150:B161)</f>
        <v>0</v>
      </c>
      <c r="C162" s="48">
        <f t="shared" si="19"/>
        <v>0</v>
      </c>
      <c r="D162" s="48">
        <f t="shared" si="19"/>
        <v>0</v>
      </c>
      <c r="E162" s="48">
        <f t="shared" si="19"/>
        <v>0</v>
      </c>
      <c r="F162" s="48">
        <f t="shared" si="19"/>
        <v>0</v>
      </c>
      <c r="G162" s="48">
        <f t="shared" si="19"/>
        <v>0</v>
      </c>
      <c r="H162" s="48">
        <f t="shared" si="19"/>
        <v>0</v>
      </c>
      <c r="I162" s="48">
        <f t="shared" si="19"/>
        <v>0</v>
      </c>
      <c r="J162" s="48">
        <f t="shared" si="19"/>
        <v>0</v>
      </c>
      <c r="K162" s="48">
        <f t="shared" si="19"/>
        <v>0</v>
      </c>
      <c r="L162" s="48">
        <f t="shared" si="19"/>
        <v>0</v>
      </c>
      <c r="M162" s="48">
        <f t="shared" si="19"/>
        <v>0</v>
      </c>
      <c r="N162" s="49">
        <f>SUM(B162:M162)</f>
        <v>0</v>
      </c>
      <c r="O162" s="70">
        <f>SUM(O150:O161)</f>
        <v>0</v>
      </c>
      <c r="P162" s="39">
        <f>SUM(P150:P161)</f>
        <v>0</v>
      </c>
    </row>
    <row r="163" spans="1:16" ht="15.75" thickBot="1" x14ac:dyDescent="0.3">
      <c r="A163" s="52" t="s">
        <v>83</v>
      </c>
      <c r="B163" s="97" t="e">
        <f>B148+B85+B69+B3+B20+B53+B37+B101+B102+B118+B119+B4+B21</f>
        <v>#VALUE!</v>
      </c>
      <c r="C163" s="38" t="e">
        <f t="shared" ref="C163:N163" si="20">C148+C85+C69+C3+C20+C53+C37+C101+C102+C118+C119+C4+C21</f>
        <v>#VALUE!</v>
      </c>
      <c r="D163" s="38">
        <f t="shared" si="20"/>
        <v>0</v>
      </c>
      <c r="E163" s="38">
        <f t="shared" si="20"/>
        <v>0</v>
      </c>
      <c r="F163" s="38">
        <f t="shared" si="20"/>
        <v>0</v>
      </c>
      <c r="G163" s="38">
        <f t="shared" si="20"/>
        <v>0</v>
      </c>
      <c r="H163" s="38">
        <f t="shared" si="20"/>
        <v>0</v>
      </c>
      <c r="I163" s="38">
        <f t="shared" si="20"/>
        <v>0</v>
      </c>
      <c r="J163" s="38">
        <f t="shared" si="20"/>
        <v>0</v>
      </c>
      <c r="K163" s="38">
        <f t="shared" si="20"/>
        <v>0</v>
      </c>
      <c r="L163" s="38">
        <f t="shared" si="20"/>
        <v>0</v>
      </c>
      <c r="M163" s="38">
        <f t="shared" si="20"/>
        <v>0</v>
      </c>
      <c r="N163" s="39">
        <f t="shared" si="20"/>
        <v>0</v>
      </c>
      <c r="O163" s="6"/>
      <c r="P163" s="6"/>
    </row>
    <row r="165" spans="1:16" x14ac:dyDescent="0.25">
      <c r="O165" s="6"/>
    </row>
  </sheetData>
  <mergeCells count="19">
    <mergeCell ref="A135:N135"/>
    <mergeCell ref="A149:N149"/>
    <mergeCell ref="A50:M50"/>
    <mergeCell ref="A65:M65"/>
    <mergeCell ref="A66:M66"/>
    <mergeCell ref="A81:M81"/>
    <mergeCell ref="A82:M82"/>
    <mergeCell ref="A114:M114"/>
    <mergeCell ref="A115:M115"/>
    <mergeCell ref="A131:M131"/>
    <mergeCell ref="A132:M132"/>
    <mergeCell ref="A1:N1"/>
    <mergeCell ref="A97:M97"/>
    <mergeCell ref="A98:M98"/>
    <mergeCell ref="A16:M16"/>
    <mergeCell ref="A17:M17"/>
    <mergeCell ref="A33:M33"/>
    <mergeCell ref="A34:M34"/>
    <mergeCell ref="A49:M49"/>
  </mergeCells>
  <phoneticPr fontId="9" type="noConversion"/>
  <pageMargins left="0.70866141732283472" right="0.70866141732283472" top="0.74803149606299213" bottom="0.74803149606299213" header="0.31496062992125984" footer="0.31496062992125984"/>
  <pageSetup scale="49" fitToHeight="3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D2A33-8694-4043-AB9A-B22A6ADDE364}">
  <dimension ref="A1:G122"/>
  <sheetViews>
    <sheetView topLeftCell="A36" workbookViewId="0">
      <selection activeCell="E12" sqref="E12"/>
    </sheetView>
  </sheetViews>
  <sheetFormatPr defaultRowHeight="15" x14ac:dyDescent="0.25"/>
  <cols>
    <col min="1" max="1" width="14.85546875" customWidth="1"/>
    <col min="2" max="2" width="28.7109375" bestFit="1" customWidth="1"/>
    <col min="3" max="3" width="10.140625" bestFit="1" customWidth="1"/>
    <col min="5" max="5" width="10.140625" bestFit="1" customWidth="1"/>
    <col min="7" max="7" width="10.140625" bestFit="1" customWidth="1"/>
  </cols>
  <sheetData>
    <row r="1" spans="1:5" ht="15.75" x14ac:dyDescent="0.25">
      <c r="A1" s="284" t="s">
        <v>139</v>
      </c>
      <c r="B1" s="284"/>
      <c r="C1" s="284"/>
      <c r="D1" s="284"/>
      <c r="E1" s="284"/>
    </row>
    <row r="2" spans="1:5" x14ac:dyDescent="0.25">
      <c r="A2" s="236"/>
      <c r="B2" s="236"/>
      <c r="C2" s="236"/>
      <c r="D2" s="236"/>
      <c r="E2" s="236"/>
    </row>
    <row r="3" spans="1:5" x14ac:dyDescent="0.25">
      <c r="A3" s="285" t="s">
        <v>140</v>
      </c>
      <c r="B3" s="285"/>
      <c r="C3" s="285"/>
      <c r="D3" s="285"/>
      <c r="E3" s="285"/>
    </row>
    <row r="4" spans="1:5" x14ac:dyDescent="0.25">
      <c r="A4" s="236" t="s">
        <v>141</v>
      </c>
      <c r="B4" s="237" t="s">
        <v>142</v>
      </c>
      <c r="C4" s="237" t="s">
        <v>143</v>
      </c>
      <c r="D4" s="237" t="s">
        <v>144</v>
      </c>
      <c r="E4" s="237" t="s">
        <v>145</v>
      </c>
    </row>
    <row r="5" spans="1:5" x14ac:dyDescent="0.25">
      <c r="A5" s="236"/>
      <c r="B5" s="237"/>
      <c r="C5" s="236"/>
      <c r="D5" s="236"/>
      <c r="E5" s="238"/>
    </row>
    <row r="6" spans="1:5" x14ac:dyDescent="0.25">
      <c r="A6" s="236"/>
      <c r="B6" s="236"/>
      <c r="C6" s="236"/>
      <c r="D6" s="239"/>
      <c r="E6" s="238"/>
    </row>
    <row r="7" spans="1:5" x14ac:dyDescent="0.25">
      <c r="A7" s="236"/>
      <c r="B7" s="236"/>
      <c r="C7" s="238"/>
      <c r="D7" s="236"/>
      <c r="E7" s="238"/>
    </row>
    <row r="8" spans="1:5" x14ac:dyDescent="0.25">
      <c r="A8" s="236"/>
      <c r="B8" s="236"/>
      <c r="C8" s="236"/>
      <c r="D8" s="239"/>
      <c r="E8" s="238"/>
    </row>
    <row r="9" spans="1:5" x14ac:dyDescent="0.25">
      <c r="A9" s="236"/>
      <c r="B9" s="236"/>
      <c r="C9" s="236"/>
      <c r="D9" s="239"/>
      <c r="E9" s="238"/>
    </row>
    <row r="10" spans="1:5" x14ac:dyDescent="0.25">
      <c r="A10" s="236"/>
      <c r="B10" s="236"/>
      <c r="C10" s="236"/>
      <c r="D10" s="239"/>
      <c r="E10" s="238"/>
    </row>
    <row r="11" spans="1:5" x14ac:dyDescent="0.25">
      <c r="A11" s="236"/>
      <c r="B11" s="236"/>
      <c r="C11" s="236"/>
      <c r="D11" s="239"/>
      <c r="E11" s="238"/>
    </row>
    <row r="12" spans="1:5" x14ac:dyDescent="0.25">
      <c r="A12" s="236"/>
      <c r="B12" s="236"/>
      <c r="C12" s="236"/>
      <c r="D12" s="239"/>
      <c r="E12" s="238"/>
    </row>
    <row r="13" spans="1:5" x14ac:dyDescent="0.25">
      <c r="A13" s="236"/>
      <c r="B13" s="236"/>
      <c r="C13" s="236"/>
      <c r="D13" s="239"/>
      <c r="E13" s="238"/>
    </row>
    <row r="14" spans="1:5" x14ac:dyDescent="0.25">
      <c r="A14" s="236"/>
      <c r="B14" s="236"/>
      <c r="C14" s="236"/>
      <c r="D14" s="239"/>
      <c r="E14" s="238"/>
    </row>
    <row r="15" spans="1:5" x14ac:dyDescent="0.25">
      <c r="A15" s="236"/>
      <c r="B15" s="236"/>
      <c r="C15" s="236"/>
      <c r="D15" s="239"/>
      <c r="E15" s="238"/>
    </row>
    <row r="16" spans="1:5" x14ac:dyDescent="0.25">
      <c r="A16" s="236"/>
      <c r="B16" s="236"/>
      <c r="C16" s="236"/>
      <c r="D16" s="239"/>
      <c r="E16" s="238"/>
    </row>
    <row r="17" spans="1:5" x14ac:dyDescent="0.25">
      <c r="A17" s="236"/>
      <c r="B17" s="236"/>
      <c r="C17" s="238"/>
      <c r="D17" s="239"/>
      <c r="E17" s="238"/>
    </row>
    <row r="18" spans="1:5" x14ac:dyDescent="0.25">
      <c r="A18" s="236"/>
      <c r="B18" s="236"/>
      <c r="C18" s="236"/>
      <c r="D18" s="239"/>
      <c r="E18" s="238"/>
    </row>
    <row r="19" spans="1:5" x14ac:dyDescent="0.25">
      <c r="A19" s="236"/>
      <c r="B19" s="236"/>
      <c r="C19" s="236"/>
      <c r="D19" s="239"/>
      <c r="E19" s="238"/>
    </row>
    <row r="20" spans="1:5" x14ac:dyDescent="0.25">
      <c r="A20" s="236"/>
      <c r="B20" s="236"/>
      <c r="C20" s="236"/>
      <c r="D20" s="239"/>
      <c r="E20" s="238"/>
    </row>
    <row r="21" spans="1:5" x14ac:dyDescent="0.25">
      <c r="A21" s="236"/>
      <c r="B21" s="236"/>
      <c r="C21" s="236"/>
      <c r="D21" s="239"/>
      <c r="E21" s="238"/>
    </row>
    <row r="22" spans="1:5" x14ac:dyDescent="0.25">
      <c r="A22" s="236"/>
      <c r="B22" s="236"/>
      <c r="C22" s="236"/>
      <c r="D22" s="239"/>
      <c r="E22" s="238"/>
    </row>
    <row r="23" spans="1:5" x14ac:dyDescent="0.25">
      <c r="A23" s="236"/>
      <c r="B23" s="236"/>
      <c r="C23" s="236"/>
      <c r="D23" s="239"/>
      <c r="E23" s="238"/>
    </row>
    <row r="24" spans="1:5" x14ac:dyDescent="0.25">
      <c r="A24" s="236"/>
      <c r="B24" s="236"/>
      <c r="C24" s="239"/>
      <c r="D24" s="239"/>
      <c r="E24" s="238"/>
    </row>
    <row r="25" spans="1:5" x14ac:dyDescent="0.25">
      <c r="A25" s="236"/>
      <c r="B25" s="236"/>
      <c r="C25" s="239"/>
      <c r="D25" s="239"/>
      <c r="E25" s="238"/>
    </row>
    <row r="26" spans="1:5" x14ac:dyDescent="0.25">
      <c r="A26" s="236"/>
      <c r="B26" s="236"/>
      <c r="C26" s="239"/>
      <c r="D26" s="239"/>
      <c r="E26" s="238"/>
    </row>
    <row r="27" spans="1:5" x14ac:dyDescent="0.25">
      <c r="A27" s="236"/>
      <c r="B27" s="236"/>
      <c r="C27" s="239"/>
      <c r="D27" s="239"/>
      <c r="E27" s="238"/>
    </row>
    <row r="28" spans="1:5" x14ac:dyDescent="0.25">
      <c r="A28" s="236"/>
      <c r="B28" s="236"/>
      <c r="C28" s="239"/>
      <c r="D28" s="239"/>
      <c r="E28" s="238"/>
    </row>
    <row r="29" spans="1:5" x14ac:dyDescent="0.25">
      <c r="A29" s="236"/>
      <c r="B29" s="236"/>
      <c r="C29" s="239"/>
      <c r="D29" s="239"/>
      <c r="E29" s="238"/>
    </row>
    <row r="30" spans="1:5" x14ac:dyDescent="0.25">
      <c r="A30" s="236"/>
      <c r="B30" s="236"/>
      <c r="C30" s="239"/>
      <c r="D30" s="239"/>
      <c r="E30" s="238"/>
    </row>
    <row r="31" spans="1:5" x14ac:dyDescent="0.25">
      <c r="A31" s="236"/>
      <c r="B31" s="236"/>
      <c r="C31" s="236"/>
      <c r="D31" s="239"/>
      <c r="E31" s="238"/>
    </row>
    <row r="32" spans="1:5" x14ac:dyDescent="0.25">
      <c r="A32" s="236"/>
      <c r="B32" s="236"/>
      <c r="C32" s="236"/>
      <c r="D32" s="239"/>
      <c r="E32" s="238"/>
    </row>
    <row r="33" spans="1:5" x14ac:dyDescent="0.25">
      <c r="A33" s="236"/>
      <c r="B33" s="236"/>
      <c r="C33" s="236"/>
      <c r="D33" s="236"/>
      <c r="E33" s="237"/>
    </row>
    <row r="34" spans="1:5" x14ac:dyDescent="0.25">
      <c r="A34" s="285"/>
      <c r="B34" s="285"/>
      <c r="C34" s="285"/>
      <c r="D34" s="285"/>
      <c r="E34" s="285"/>
    </row>
    <row r="35" spans="1:5" x14ac:dyDescent="0.25">
      <c r="A35" s="236"/>
      <c r="B35" s="236"/>
      <c r="C35" s="236"/>
      <c r="D35" s="236"/>
      <c r="E35" s="240"/>
    </row>
    <row r="36" spans="1:5" x14ac:dyDescent="0.25">
      <c r="A36" s="236"/>
      <c r="B36" s="236"/>
      <c r="C36" s="238"/>
      <c r="D36" s="236"/>
      <c r="E36" s="238"/>
    </row>
    <row r="37" spans="1:5" x14ac:dyDescent="0.25">
      <c r="A37" s="236"/>
      <c r="B37" s="236"/>
      <c r="C37" s="238"/>
      <c r="D37" s="236"/>
      <c r="E37" s="238"/>
    </row>
    <row r="38" spans="1:5" x14ac:dyDescent="0.25">
      <c r="A38" s="236"/>
      <c r="B38" s="237"/>
      <c r="C38" s="238"/>
      <c r="D38" s="236"/>
      <c r="E38" s="238"/>
    </row>
    <row r="39" spans="1:5" x14ac:dyDescent="0.25">
      <c r="A39" s="236"/>
      <c r="B39" s="236"/>
      <c r="C39" s="238"/>
      <c r="D39" s="236"/>
      <c r="E39" s="238"/>
    </row>
    <row r="40" spans="1:5" x14ac:dyDescent="0.25">
      <c r="A40" s="236"/>
      <c r="B40" s="236"/>
      <c r="C40" s="238"/>
      <c r="D40" s="236"/>
      <c r="E40" s="238"/>
    </row>
    <row r="41" spans="1:5" x14ac:dyDescent="0.25">
      <c r="A41" s="236"/>
      <c r="B41" s="236"/>
      <c r="C41" s="238"/>
      <c r="D41" s="236"/>
      <c r="E41" s="238"/>
    </row>
    <row r="42" spans="1:5" x14ac:dyDescent="0.25">
      <c r="A42" s="236"/>
      <c r="B42" s="236"/>
      <c r="C42" s="237"/>
      <c r="D42" s="239"/>
      <c r="E42" s="238"/>
    </row>
    <row r="43" spans="1:5" x14ac:dyDescent="0.25">
      <c r="A43" s="236"/>
      <c r="B43" s="236"/>
      <c r="C43" s="238"/>
      <c r="D43" s="239"/>
      <c r="E43" s="238"/>
    </row>
    <row r="44" spans="1:5" x14ac:dyDescent="0.25">
      <c r="A44" s="236"/>
      <c r="B44" s="236"/>
      <c r="C44" s="238"/>
      <c r="D44" s="236"/>
      <c r="E44" s="238"/>
    </row>
    <row r="45" spans="1:5" x14ac:dyDescent="0.25">
      <c r="A45" s="236"/>
      <c r="B45" s="236"/>
      <c r="C45" s="238"/>
      <c r="D45" s="236"/>
      <c r="E45" s="238"/>
    </row>
    <row r="46" spans="1:5" x14ac:dyDescent="0.25">
      <c r="A46" s="236"/>
      <c r="B46" s="236"/>
      <c r="C46" s="238"/>
      <c r="D46" s="236"/>
      <c r="E46" s="238"/>
    </row>
    <row r="47" spans="1:5" x14ac:dyDescent="0.25">
      <c r="A47" s="236"/>
      <c r="B47" s="236"/>
      <c r="C47" s="238"/>
      <c r="D47" s="236"/>
      <c r="E47" s="238"/>
    </row>
    <row r="48" spans="1:5" x14ac:dyDescent="0.25">
      <c r="A48" s="236"/>
      <c r="B48" s="236"/>
      <c r="C48" s="238"/>
      <c r="D48" s="236"/>
      <c r="E48" s="238"/>
    </row>
    <row r="49" spans="1:7" x14ac:dyDescent="0.25">
      <c r="A49" s="236"/>
      <c r="B49" s="236"/>
      <c r="C49" s="238"/>
      <c r="D49" s="236"/>
      <c r="E49" s="238"/>
    </row>
    <row r="50" spans="1:7" x14ac:dyDescent="0.25">
      <c r="A50" s="236"/>
      <c r="B50" s="236"/>
      <c r="C50" s="238"/>
      <c r="D50" s="239"/>
      <c r="E50" s="238"/>
      <c r="G50" s="241"/>
    </row>
    <row r="51" spans="1:7" x14ac:dyDescent="0.25">
      <c r="A51" s="236"/>
      <c r="B51" s="236"/>
      <c r="C51" s="238"/>
      <c r="D51" s="236"/>
      <c r="E51" s="238"/>
    </row>
    <row r="52" spans="1:7" x14ac:dyDescent="0.25">
      <c r="A52" s="236"/>
      <c r="B52" s="236"/>
      <c r="C52" s="238"/>
      <c r="D52" s="236"/>
      <c r="E52" s="238"/>
    </row>
    <row r="53" spans="1:7" x14ac:dyDescent="0.25">
      <c r="A53" s="236"/>
      <c r="B53" s="236"/>
      <c r="C53" s="236"/>
      <c r="D53" s="236"/>
      <c r="E53" s="236"/>
    </row>
    <row r="54" spans="1:7" x14ac:dyDescent="0.25">
      <c r="A54" s="236"/>
      <c r="B54" s="236"/>
      <c r="C54" s="236"/>
      <c r="D54" s="236"/>
      <c r="E54" s="236"/>
    </row>
    <row r="55" spans="1:7" x14ac:dyDescent="0.25">
      <c r="A55" s="236"/>
      <c r="B55" s="236"/>
      <c r="C55" s="236"/>
      <c r="D55" s="236"/>
      <c r="E55" s="236"/>
    </row>
    <row r="56" spans="1:7" x14ac:dyDescent="0.25">
      <c r="A56" s="236"/>
      <c r="B56" s="236"/>
      <c r="C56" s="236"/>
      <c r="D56" s="236"/>
      <c r="E56" s="236"/>
    </row>
    <row r="57" spans="1:7" x14ac:dyDescent="0.25">
      <c r="A57" s="236"/>
      <c r="B57" s="236"/>
      <c r="C57" s="236"/>
      <c r="D57" s="236"/>
      <c r="E57" s="236"/>
    </row>
    <row r="58" spans="1:7" x14ac:dyDescent="0.25">
      <c r="A58" s="236"/>
      <c r="B58" s="236"/>
      <c r="C58" s="236"/>
      <c r="D58" s="236"/>
      <c r="E58" s="236"/>
    </row>
    <row r="59" spans="1:7" x14ac:dyDescent="0.25">
      <c r="A59" s="236"/>
      <c r="B59" s="236"/>
      <c r="C59" s="236"/>
      <c r="D59" s="236"/>
      <c r="E59" s="236"/>
    </row>
    <row r="60" spans="1:7" x14ac:dyDescent="0.25">
      <c r="A60" s="236"/>
      <c r="B60" s="236"/>
      <c r="C60" s="236"/>
      <c r="D60" s="236"/>
      <c r="E60" s="236"/>
    </row>
    <row r="61" spans="1:7" x14ac:dyDescent="0.25">
      <c r="A61" s="236"/>
      <c r="B61" s="236"/>
      <c r="C61" s="236"/>
      <c r="D61" s="236"/>
      <c r="E61" s="236"/>
    </row>
    <row r="62" spans="1:7" x14ac:dyDescent="0.25">
      <c r="A62" s="236"/>
      <c r="B62" s="236"/>
      <c r="C62" s="236"/>
      <c r="D62" s="236"/>
      <c r="E62" s="236"/>
    </row>
    <row r="63" spans="1:7" x14ac:dyDescent="0.25">
      <c r="A63" s="236"/>
      <c r="B63" s="236"/>
      <c r="C63" s="236"/>
      <c r="D63" s="236"/>
      <c r="E63" s="236"/>
    </row>
    <row r="64" spans="1:7" x14ac:dyDescent="0.25">
      <c r="A64" s="236"/>
      <c r="B64" s="236"/>
      <c r="C64" s="236"/>
      <c r="D64" s="236"/>
      <c r="E64" s="236"/>
    </row>
    <row r="65" spans="1:5" x14ac:dyDescent="0.25">
      <c r="A65" s="236"/>
      <c r="B65" s="236"/>
      <c r="C65" s="236"/>
      <c r="D65" s="236"/>
      <c r="E65" s="236"/>
    </row>
    <row r="66" spans="1:5" x14ac:dyDescent="0.25">
      <c r="A66" s="236"/>
      <c r="B66" s="236"/>
      <c r="C66" s="236"/>
      <c r="D66" s="236"/>
      <c r="E66" s="236"/>
    </row>
    <row r="67" spans="1:5" x14ac:dyDescent="0.25">
      <c r="A67" s="236"/>
      <c r="B67" s="236"/>
      <c r="C67" s="236"/>
      <c r="D67" s="236"/>
      <c r="E67" s="236"/>
    </row>
    <row r="68" spans="1:5" x14ac:dyDescent="0.25">
      <c r="A68" s="236"/>
      <c r="B68" s="236"/>
      <c r="C68" s="236"/>
      <c r="D68" s="236"/>
      <c r="E68" s="236"/>
    </row>
    <row r="69" spans="1:5" x14ac:dyDescent="0.25">
      <c r="A69" s="236"/>
      <c r="B69" s="236"/>
      <c r="C69" s="236"/>
      <c r="D69" s="236"/>
      <c r="E69" s="236"/>
    </row>
    <row r="70" spans="1:5" x14ac:dyDescent="0.25">
      <c r="A70" s="236"/>
      <c r="B70" s="236"/>
      <c r="C70" s="236"/>
      <c r="D70" s="236"/>
      <c r="E70" s="236"/>
    </row>
    <row r="71" spans="1:5" x14ac:dyDescent="0.25">
      <c r="A71" s="236"/>
      <c r="B71" s="236"/>
      <c r="C71" s="236"/>
      <c r="D71" s="236"/>
      <c r="E71" s="236"/>
    </row>
    <row r="72" spans="1:5" x14ac:dyDescent="0.25">
      <c r="A72" s="236"/>
      <c r="B72" s="236"/>
      <c r="C72" s="236"/>
      <c r="D72" s="236"/>
      <c r="E72" s="236"/>
    </row>
    <row r="73" spans="1:5" x14ac:dyDescent="0.25">
      <c r="A73" s="236"/>
      <c r="B73" s="236"/>
      <c r="C73" s="236"/>
      <c r="D73" s="236"/>
      <c r="E73" s="236"/>
    </row>
    <row r="74" spans="1:5" x14ac:dyDescent="0.25">
      <c r="A74" s="236"/>
      <c r="B74" s="236"/>
      <c r="C74" s="236"/>
      <c r="D74" s="236"/>
      <c r="E74" s="236"/>
    </row>
    <row r="75" spans="1:5" x14ac:dyDescent="0.25">
      <c r="A75" s="236"/>
      <c r="B75" s="236"/>
      <c r="C75" s="236"/>
      <c r="D75" s="236"/>
      <c r="E75" s="236"/>
    </row>
    <row r="76" spans="1:5" x14ac:dyDescent="0.25">
      <c r="A76" s="236"/>
      <c r="B76" s="236"/>
      <c r="C76" s="236"/>
      <c r="D76" s="236"/>
      <c r="E76" s="236"/>
    </row>
    <row r="77" spans="1:5" x14ac:dyDescent="0.25">
      <c r="A77" s="236"/>
      <c r="B77" s="236"/>
      <c r="C77" s="236"/>
      <c r="D77" s="236"/>
      <c r="E77" s="236"/>
    </row>
    <row r="78" spans="1:5" x14ac:dyDescent="0.25">
      <c r="A78" s="236"/>
      <c r="B78" s="236"/>
      <c r="C78" s="236"/>
      <c r="D78" s="236"/>
      <c r="E78" s="236"/>
    </row>
    <row r="79" spans="1:5" x14ac:dyDescent="0.25">
      <c r="A79" s="236"/>
      <c r="B79" s="236"/>
      <c r="C79" s="236"/>
      <c r="D79" s="236"/>
      <c r="E79" s="236"/>
    </row>
    <row r="80" spans="1:5" x14ac:dyDescent="0.25">
      <c r="A80" s="236"/>
      <c r="B80" s="236"/>
      <c r="C80" s="236"/>
      <c r="D80" s="236"/>
      <c r="E80" s="236"/>
    </row>
    <row r="81" spans="1:5" x14ac:dyDescent="0.25">
      <c r="A81" s="236"/>
      <c r="B81" s="236"/>
      <c r="C81" s="236"/>
      <c r="D81" s="236"/>
      <c r="E81" s="236"/>
    </row>
    <row r="82" spans="1:5" x14ac:dyDescent="0.25">
      <c r="A82" s="236"/>
      <c r="B82" s="236"/>
      <c r="C82" s="236"/>
      <c r="D82" s="236"/>
      <c r="E82" s="236"/>
    </row>
    <row r="83" spans="1:5" x14ac:dyDescent="0.25">
      <c r="A83" s="236"/>
      <c r="B83" s="236"/>
      <c r="C83" s="236"/>
      <c r="D83" s="236"/>
      <c r="E83" s="236"/>
    </row>
    <row r="84" spans="1:5" x14ac:dyDescent="0.25">
      <c r="A84" s="236"/>
      <c r="B84" s="236"/>
      <c r="C84" s="236"/>
      <c r="D84" s="236"/>
      <c r="E84" s="236"/>
    </row>
    <row r="85" spans="1:5" x14ac:dyDescent="0.25">
      <c r="A85" s="236"/>
      <c r="B85" s="236"/>
      <c r="C85" s="236"/>
      <c r="D85" s="236"/>
      <c r="E85" s="236"/>
    </row>
    <row r="86" spans="1:5" x14ac:dyDescent="0.25">
      <c r="A86" s="236"/>
      <c r="B86" s="236"/>
      <c r="C86" s="236"/>
      <c r="D86" s="236"/>
      <c r="E86" s="236"/>
    </row>
    <row r="87" spans="1:5" x14ac:dyDescent="0.25">
      <c r="A87" s="236"/>
      <c r="B87" s="236"/>
      <c r="C87" s="236"/>
      <c r="D87" s="236"/>
      <c r="E87" s="236"/>
    </row>
    <row r="88" spans="1:5" x14ac:dyDescent="0.25">
      <c r="A88" s="236"/>
      <c r="B88" s="236"/>
      <c r="C88" s="236"/>
      <c r="D88" s="236"/>
      <c r="E88" s="236"/>
    </row>
    <row r="89" spans="1:5" x14ac:dyDescent="0.25">
      <c r="A89" s="236"/>
      <c r="B89" s="236"/>
      <c r="C89" s="236"/>
      <c r="D89" s="236"/>
      <c r="E89" s="236"/>
    </row>
    <row r="90" spans="1:5" x14ac:dyDescent="0.25">
      <c r="A90" s="236"/>
      <c r="B90" s="236"/>
      <c r="C90" s="236"/>
      <c r="D90" s="236"/>
      <c r="E90" s="236"/>
    </row>
    <row r="91" spans="1:5" x14ac:dyDescent="0.25">
      <c r="A91" s="236"/>
      <c r="B91" s="236"/>
      <c r="C91" s="236"/>
      <c r="D91" s="236"/>
      <c r="E91" s="236"/>
    </row>
    <row r="92" spans="1:5" x14ac:dyDescent="0.25">
      <c r="A92" s="236"/>
      <c r="B92" s="236"/>
      <c r="C92" s="236"/>
      <c r="D92" s="236"/>
      <c r="E92" s="236"/>
    </row>
    <row r="93" spans="1:5" x14ac:dyDescent="0.25">
      <c r="A93" s="236"/>
      <c r="B93" s="236"/>
      <c r="C93" s="236"/>
      <c r="D93" s="236"/>
      <c r="E93" s="236"/>
    </row>
    <row r="94" spans="1:5" x14ac:dyDescent="0.25">
      <c r="A94" s="236"/>
      <c r="B94" s="236"/>
      <c r="C94" s="236"/>
      <c r="D94" s="236"/>
      <c r="E94" s="236"/>
    </row>
    <row r="95" spans="1:5" x14ac:dyDescent="0.25">
      <c r="A95" s="236"/>
      <c r="B95" s="236"/>
      <c r="C95" s="236"/>
      <c r="D95" s="236"/>
      <c r="E95" s="236"/>
    </row>
    <row r="96" spans="1:5" x14ac:dyDescent="0.25">
      <c r="A96" s="236"/>
      <c r="B96" s="236"/>
      <c r="C96" s="236"/>
      <c r="D96" s="236"/>
      <c r="E96" s="236"/>
    </row>
    <row r="97" spans="1:5" x14ac:dyDescent="0.25">
      <c r="A97" s="236"/>
      <c r="B97" s="236"/>
      <c r="C97" s="236"/>
      <c r="D97" s="236"/>
      <c r="E97" s="236"/>
    </row>
    <row r="98" spans="1:5" x14ac:dyDescent="0.25">
      <c r="A98" s="236"/>
      <c r="B98" s="236"/>
      <c r="C98" s="236"/>
      <c r="D98" s="236"/>
      <c r="E98" s="236"/>
    </row>
    <row r="99" spans="1:5" x14ac:dyDescent="0.25">
      <c r="A99" s="236"/>
      <c r="B99" s="236"/>
      <c r="C99" s="236"/>
      <c r="D99" s="236"/>
      <c r="E99" s="236"/>
    </row>
    <row r="100" spans="1:5" x14ac:dyDescent="0.25">
      <c r="A100" s="236"/>
      <c r="B100" s="236"/>
      <c r="C100" s="236"/>
      <c r="D100" s="236"/>
      <c r="E100" s="236"/>
    </row>
    <row r="101" spans="1:5" x14ac:dyDescent="0.25">
      <c r="A101" s="236"/>
      <c r="B101" s="236"/>
      <c r="C101" s="236"/>
      <c r="D101" s="236"/>
      <c r="E101" s="236"/>
    </row>
    <row r="102" spans="1:5" x14ac:dyDescent="0.25">
      <c r="A102" s="236"/>
      <c r="B102" s="236"/>
      <c r="C102" s="236"/>
      <c r="D102" s="236"/>
      <c r="E102" s="236"/>
    </row>
    <row r="103" spans="1:5" x14ac:dyDescent="0.25">
      <c r="A103" s="236"/>
      <c r="B103" s="236"/>
      <c r="C103" s="236"/>
      <c r="D103" s="236"/>
      <c r="E103" s="236"/>
    </row>
    <row r="104" spans="1:5" x14ac:dyDescent="0.25">
      <c r="A104" s="236"/>
      <c r="B104" s="236"/>
      <c r="C104" s="236"/>
      <c r="D104" s="236"/>
      <c r="E104" s="236"/>
    </row>
    <row r="105" spans="1:5" x14ac:dyDescent="0.25">
      <c r="A105" s="236"/>
      <c r="B105" s="236"/>
      <c r="C105" s="236"/>
      <c r="D105" s="236"/>
      <c r="E105" s="236"/>
    </row>
    <row r="106" spans="1:5" x14ac:dyDescent="0.25">
      <c r="A106" s="236"/>
      <c r="B106" s="236"/>
      <c r="C106" s="236"/>
      <c r="D106" s="236"/>
      <c r="E106" s="236"/>
    </row>
    <row r="107" spans="1:5" x14ac:dyDescent="0.25">
      <c r="A107" s="236"/>
      <c r="B107" s="236"/>
      <c r="C107" s="236"/>
      <c r="D107" s="236"/>
      <c r="E107" s="236"/>
    </row>
    <row r="108" spans="1:5" x14ac:dyDescent="0.25">
      <c r="A108" s="236"/>
      <c r="B108" s="236"/>
      <c r="C108" s="236"/>
      <c r="D108" s="236"/>
      <c r="E108" s="236"/>
    </row>
    <row r="109" spans="1:5" x14ac:dyDescent="0.25">
      <c r="A109" s="236"/>
      <c r="B109" s="236"/>
      <c r="C109" s="236"/>
      <c r="D109" s="236"/>
      <c r="E109" s="236"/>
    </row>
    <row r="110" spans="1:5" x14ac:dyDescent="0.25">
      <c r="A110" s="236"/>
      <c r="B110" s="236"/>
      <c r="C110" s="236"/>
      <c r="D110" s="236"/>
      <c r="E110" s="236"/>
    </row>
    <row r="111" spans="1:5" x14ac:dyDescent="0.25">
      <c r="A111" s="236"/>
      <c r="B111" s="236"/>
      <c r="C111" s="236"/>
      <c r="D111" s="236"/>
      <c r="E111" s="236"/>
    </row>
    <row r="112" spans="1:5" x14ac:dyDescent="0.25">
      <c r="A112" s="236"/>
      <c r="B112" s="236"/>
      <c r="C112" s="236"/>
      <c r="D112" s="236"/>
      <c r="E112" s="236"/>
    </row>
    <row r="113" spans="1:5" x14ac:dyDescent="0.25">
      <c r="A113" s="236"/>
      <c r="B113" s="236"/>
      <c r="C113" s="236"/>
      <c r="D113" s="236"/>
      <c r="E113" s="236"/>
    </row>
    <row r="114" spans="1:5" x14ac:dyDescent="0.25">
      <c r="A114" s="236"/>
      <c r="B114" s="236"/>
      <c r="C114" s="236"/>
      <c r="D114" s="236"/>
      <c r="E114" s="236"/>
    </row>
    <row r="115" spans="1:5" x14ac:dyDescent="0.25">
      <c r="A115" s="236"/>
      <c r="B115" s="236"/>
      <c r="C115" s="236"/>
      <c r="D115" s="236"/>
      <c r="E115" s="236"/>
    </row>
    <row r="116" spans="1:5" x14ac:dyDescent="0.25">
      <c r="A116" s="236"/>
      <c r="B116" s="236"/>
      <c r="C116" s="236"/>
      <c r="D116" s="236"/>
      <c r="E116" s="236"/>
    </row>
    <row r="117" spans="1:5" x14ac:dyDescent="0.25">
      <c r="A117" s="236"/>
      <c r="B117" s="236"/>
      <c r="C117" s="236"/>
      <c r="D117" s="236"/>
      <c r="E117" s="236"/>
    </row>
    <row r="118" spans="1:5" x14ac:dyDescent="0.25">
      <c r="A118" s="236"/>
      <c r="B118" s="236"/>
      <c r="C118" s="236"/>
      <c r="D118" s="236"/>
      <c r="E118" s="236"/>
    </row>
    <row r="119" spans="1:5" x14ac:dyDescent="0.25">
      <c r="A119" s="236"/>
      <c r="B119" s="236"/>
      <c r="C119" s="236"/>
      <c r="D119" s="236"/>
      <c r="E119" s="236"/>
    </row>
    <row r="120" spans="1:5" x14ac:dyDescent="0.25">
      <c r="A120" s="236"/>
      <c r="B120" s="236"/>
      <c r="C120" s="236"/>
      <c r="D120" s="236"/>
      <c r="E120" s="236"/>
    </row>
    <row r="121" spans="1:5" x14ac:dyDescent="0.25">
      <c r="A121" s="236"/>
      <c r="B121" s="236"/>
      <c r="C121" s="236"/>
      <c r="D121" s="236"/>
      <c r="E121" s="236"/>
    </row>
    <row r="122" spans="1:5" x14ac:dyDescent="0.25">
      <c r="A122" s="236"/>
      <c r="B122" s="236"/>
      <c r="C122" s="236"/>
      <c r="D122" s="236"/>
      <c r="E122" s="236"/>
    </row>
  </sheetData>
  <mergeCells count="3">
    <mergeCell ref="A1:E1"/>
    <mergeCell ref="A3:E3"/>
    <mergeCell ref="A34:E34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9727B-1184-47A7-A404-E64DC7F518CE}">
  <sheetPr>
    <pageSetUpPr fitToPage="1"/>
  </sheetPr>
  <dimension ref="A1:Q30"/>
  <sheetViews>
    <sheetView topLeftCell="A15" workbookViewId="0">
      <selection activeCell="F12" sqref="F12"/>
    </sheetView>
  </sheetViews>
  <sheetFormatPr defaultColWidth="10.28515625" defaultRowHeight="15.75" x14ac:dyDescent="0.25"/>
  <cols>
    <col min="1" max="1" width="19.28515625" style="188" customWidth="1"/>
    <col min="2" max="2" width="10.42578125" style="144" bestFit="1" customWidth="1"/>
    <col min="3" max="3" width="10.140625" style="144" bestFit="1" customWidth="1"/>
    <col min="4" max="4" width="9.85546875" style="144" bestFit="1" customWidth="1"/>
    <col min="5" max="5" width="10.7109375" style="143" customWidth="1"/>
    <col min="6" max="6" width="9.140625" style="143" bestFit="1" customWidth="1"/>
    <col min="7" max="7" width="10.140625" style="143" bestFit="1" customWidth="1"/>
    <col min="8" max="8" width="11.140625" style="143" customWidth="1"/>
    <col min="9" max="9" width="11.42578125" style="143" bestFit="1" customWidth="1"/>
    <col min="10" max="10" width="10.140625" style="143" bestFit="1" customWidth="1"/>
    <col min="11" max="11" width="10.42578125" style="143" customWidth="1"/>
    <col min="12" max="12" width="9.85546875" style="143" customWidth="1"/>
    <col min="13" max="13" width="10.85546875" style="143" bestFit="1" customWidth="1"/>
    <col min="14" max="14" width="10.42578125" style="143" customWidth="1"/>
    <col min="15" max="15" width="9.85546875" style="143" customWidth="1"/>
    <col min="16" max="16" width="9.140625" style="143" bestFit="1" customWidth="1"/>
    <col min="17" max="16384" width="10.28515625" style="137"/>
  </cols>
  <sheetData>
    <row r="1" spans="1:17" ht="16.5" thickBot="1" x14ac:dyDescent="0.3">
      <c r="A1" s="145"/>
      <c r="B1" s="289" t="s">
        <v>89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</row>
    <row r="2" spans="1:17" s="158" customFormat="1" ht="15" x14ac:dyDescent="0.25">
      <c r="A2" s="184"/>
      <c r="B2" s="291">
        <v>2019</v>
      </c>
      <c r="C2" s="292"/>
      <c r="D2" s="293"/>
      <c r="E2" s="291">
        <v>2020</v>
      </c>
      <c r="F2" s="292"/>
      <c r="G2" s="293"/>
      <c r="H2" s="291">
        <v>2021</v>
      </c>
      <c r="I2" s="292"/>
      <c r="J2" s="293"/>
      <c r="K2" s="286">
        <v>2022</v>
      </c>
      <c r="L2" s="287"/>
      <c r="M2" s="288"/>
      <c r="N2" s="286">
        <v>2023</v>
      </c>
      <c r="O2" s="287"/>
      <c r="P2" s="288"/>
    </row>
    <row r="3" spans="1:17" s="159" customFormat="1" thickBot="1" x14ac:dyDescent="0.3">
      <c r="A3" s="185"/>
      <c r="B3" s="190" t="s">
        <v>90</v>
      </c>
      <c r="C3" s="191" t="s">
        <v>91</v>
      </c>
      <c r="D3" s="192" t="s">
        <v>92</v>
      </c>
      <c r="E3" s="190" t="s">
        <v>90</v>
      </c>
      <c r="F3" s="191" t="s">
        <v>91</v>
      </c>
      <c r="G3" s="192" t="s">
        <v>92</v>
      </c>
      <c r="H3" s="193" t="s">
        <v>93</v>
      </c>
      <c r="I3" s="191" t="s">
        <v>91</v>
      </c>
      <c r="J3" s="192" t="s">
        <v>92</v>
      </c>
      <c r="K3" s="194" t="s">
        <v>90</v>
      </c>
      <c r="L3" s="191" t="s">
        <v>91</v>
      </c>
      <c r="M3" s="192" t="s">
        <v>92</v>
      </c>
      <c r="N3" s="194" t="s">
        <v>90</v>
      </c>
      <c r="O3" s="191" t="s">
        <v>91</v>
      </c>
      <c r="P3" s="192" t="s">
        <v>92</v>
      </c>
    </row>
    <row r="4" spans="1:17" s="159" customFormat="1" thickBot="1" x14ac:dyDescent="0.3">
      <c r="A4" s="195"/>
      <c r="B4" s="168"/>
      <c r="C4" s="173"/>
      <c r="D4" s="199"/>
      <c r="E4" s="168"/>
      <c r="F4" s="173"/>
      <c r="G4" s="203"/>
      <c r="H4" s="169"/>
      <c r="I4" s="177"/>
      <c r="J4" s="199"/>
      <c r="K4" s="170"/>
      <c r="L4" s="173"/>
      <c r="M4" s="199"/>
      <c r="N4" s="170"/>
      <c r="O4" s="215"/>
      <c r="P4" s="199"/>
      <c r="Q4" s="226"/>
    </row>
    <row r="5" spans="1:17" s="163" customFormat="1" ht="15" x14ac:dyDescent="0.25">
      <c r="A5" s="189" t="s">
        <v>113</v>
      </c>
      <c r="B5" s="160"/>
      <c r="C5" s="174"/>
      <c r="D5" s="200"/>
      <c r="E5" s="160"/>
      <c r="F5" s="174"/>
      <c r="G5" s="200"/>
      <c r="H5" s="161"/>
      <c r="I5" s="178"/>
      <c r="J5" s="204"/>
      <c r="K5" s="162"/>
      <c r="L5" s="181"/>
      <c r="M5" s="207"/>
      <c r="N5" s="162"/>
      <c r="O5" s="181"/>
      <c r="P5" s="207"/>
    </row>
    <row r="6" spans="1:17" s="163" customFormat="1" ht="15" x14ac:dyDescent="0.25">
      <c r="A6" s="196" t="s">
        <v>94</v>
      </c>
      <c r="B6" s="164"/>
      <c r="C6" s="175"/>
      <c r="D6" s="201"/>
      <c r="E6" s="164"/>
      <c r="F6" s="175"/>
      <c r="G6" s="201"/>
      <c r="H6" s="165"/>
      <c r="I6" s="179"/>
      <c r="J6" s="205"/>
      <c r="K6" s="166"/>
      <c r="L6" s="182"/>
      <c r="M6" s="208"/>
      <c r="N6" s="166"/>
      <c r="O6" s="182"/>
      <c r="P6" s="208"/>
    </row>
    <row r="7" spans="1:17" s="163" customFormat="1" ht="15" x14ac:dyDescent="0.25">
      <c r="A7" s="197" t="s">
        <v>95</v>
      </c>
      <c r="B7" s="164"/>
      <c r="C7" s="175"/>
      <c r="D7" s="201"/>
      <c r="E7" s="164"/>
      <c r="F7" s="175"/>
      <c r="G7" s="201"/>
      <c r="H7" s="165"/>
      <c r="I7" s="179"/>
      <c r="J7" s="205"/>
      <c r="K7" s="166"/>
      <c r="L7" s="182"/>
      <c r="M7" s="208"/>
      <c r="N7" s="166"/>
      <c r="O7" s="182"/>
      <c r="P7" s="208"/>
    </row>
    <row r="8" spans="1:17" s="163" customFormat="1" ht="15" x14ac:dyDescent="0.25">
      <c r="A8" s="196" t="s">
        <v>96</v>
      </c>
      <c r="B8" s="164"/>
      <c r="C8" s="175"/>
      <c r="D8" s="201"/>
      <c r="E8" s="164"/>
      <c r="F8" s="175"/>
      <c r="G8" s="201"/>
      <c r="H8" s="165"/>
      <c r="I8" s="179"/>
      <c r="J8" s="205"/>
      <c r="K8" s="166"/>
      <c r="L8" s="182"/>
      <c r="M8" s="208"/>
      <c r="N8" s="166"/>
      <c r="O8" s="182"/>
      <c r="P8" s="208"/>
    </row>
    <row r="9" spans="1:17" s="163" customFormat="1" ht="15" x14ac:dyDescent="0.25">
      <c r="A9" s="196" t="s">
        <v>97</v>
      </c>
      <c r="B9" s="164"/>
      <c r="C9" s="175"/>
      <c r="D9" s="201"/>
      <c r="E9" s="164"/>
      <c r="F9" s="175"/>
      <c r="G9" s="201"/>
      <c r="H9" s="165"/>
      <c r="I9" s="179"/>
      <c r="J9" s="205"/>
      <c r="K9" s="166"/>
      <c r="L9" s="182"/>
      <c r="M9" s="208"/>
      <c r="N9" s="166"/>
      <c r="O9" s="182"/>
      <c r="P9" s="208"/>
    </row>
    <row r="10" spans="1:17" s="163" customFormat="1" ht="15" x14ac:dyDescent="0.25">
      <c r="A10" s="196" t="s">
        <v>98</v>
      </c>
      <c r="B10" s="164"/>
      <c r="C10" s="175"/>
      <c r="D10" s="201"/>
      <c r="E10" s="164"/>
      <c r="F10" s="175"/>
      <c r="G10" s="201"/>
      <c r="H10" s="165"/>
      <c r="I10" s="179"/>
      <c r="J10" s="205"/>
      <c r="K10" s="166"/>
      <c r="L10" s="182"/>
      <c r="M10" s="208"/>
      <c r="N10" s="166"/>
      <c r="O10" s="182"/>
      <c r="P10" s="208"/>
    </row>
    <row r="11" spans="1:17" s="163" customFormat="1" ht="15" x14ac:dyDescent="0.25">
      <c r="A11" s="197" t="s">
        <v>99</v>
      </c>
      <c r="B11" s="164"/>
      <c r="C11" s="175"/>
      <c r="D11" s="201"/>
      <c r="E11" s="164"/>
      <c r="F11" s="175"/>
      <c r="G11" s="201"/>
      <c r="H11" s="165"/>
      <c r="I11" s="179"/>
      <c r="J11" s="205"/>
      <c r="K11" s="166"/>
      <c r="L11" s="182"/>
      <c r="M11" s="208"/>
      <c r="N11" s="166"/>
      <c r="O11" s="182"/>
      <c r="P11" s="208"/>
    </row>
    <row r="12" spans="1:17" s="163" customFormat="1" ht="30" x14ac:dyDescent="0.25">
      <c r="A12" s="196" t="s">
        <v>100</v>
      </c>
      <c r="B12" s="164"/>
      <c r="C12" s="175"/>
      <c r="D12" s="201"/>
      <c r="E12" s="164"/>
      <c r="F12" s="175"/>
      <c r="G12" s="201"/>
      <c r="H12" s="165"/>
      <c r="I12" s="179"/>
      <c r="J12" s="205"/>
      <c r="K12" s="166"/>
      <c r="L12" s="182"/>
      <c r="M12" s="208"/>
      <c r="N12" s="166"/>
      <c r="O12" s="182"/>
      <c r="P12" s="208"/>
    </row>
    <row r="13" spans="1:17" s="163" customFormat="1" ht="30" x14ac:dyDescent="0.25">
      <c r="A13" s="196" t="s">
        <v>101</v>
      </c>
      <c r="B13" s="164"/>
      <c r="C13" s="175"/>
      <c r="D13" s="201"/>
      <c r="E13" s="164"/>
      <c r="F13" s="175"/>
      <c r="G13" s="201"/>
      <c r="H13" s="165"/>
      <c r="I13" s="179"/>
      <c r="J13" s="205"/>
      <c r="K13" s="166"/>
      <c r="L13" s="182"/>
      <c r="M13" s="208"/>
      <c r="N13" s="166"/>
      <c r="O13" s="182"/>
      <c r="P13" s="208"/>
    </row>
    <row r="14" spans="1:17" s="163" customFormat="1" ht="30" x14ac:dyDescent="0.25">
      <c r="A14" s="196" t="s">
        <v>102</v>
      </c>
      <c r="B14" s="164"/>
      <c r="C14" s="175"/>
      <c r="D14" s="201"/>
      <c r="E14" s="164"/>
      <c r="F14" s="175"/>
      <c r="G14" s="201"/>
      <c r="H14" s="165"/>
      <c r="I14" s="179"/>
      <c r="J14" s="205"/>
      <c r="K14" s="166"/>
      <c r="L14" s="182"/>
      <c r="M14" s="208"/>
      <c r="N14" s="166"/>
      <c r="O14" s="182"/>
      <c r="P14" s="208"/>
    </row>
    <row r="15" spans="1:17" s="163" customFormat="1" ht="30" x14ac:dyDescent="0.25">
      <c r="A15" s="196" t="s">
        <v>103</v>
      </c>
      <c r="B15" s="164"/>
      <c r="C15" s="175"/>
      <c r="D15" s="201"/>
      <c r="E15" s="164"/>
      <c r="F15" s="175"/>
      <c r="G15" s="201"/>
      <c r="H15" s="165"/>
      <c r="I15" s="179"/>
      <c r="J15" s="205"/>
      <c r="K15" s="166"/>
      <c r="L15" s="182"/>
      <c r="M15" s="208"/>
      <c r="N15" s="166"/>
      <c r="O15" s="182"/>
      <c r="P15" s="208"/>
    </row>
    <row r="16" spans="1:17" s="163" customFormat="1" ht="30" x14ac:dyDescent="0.25">
      <c r="A16" s="196" t="s">
        <v>13</v>
      </c>
      <c r="B16" s="164"/>
      <c r="C16" s="175"/>
      <c r="D16" s="201"/>
      <c r="E16" s="164"/>
      <c r="F16" s="175"/>
      <c r="G16" s="201"/>
      <c r="H16" s="165"/>
      <c r="I16" s="179"/>
      <c r="J16" s="205"/>
      <c r="K16" s="166"/>
      <c r="L16" s="182"/>
      <c r="M16" s="208"/>
      <c r="N16" s="166"/>
      <c r="O16" s="182"/>
      <c r="P16" s="208"/>
    </row>
    <row r="17" spans="1:16" s="163" customFormat="1" ht="30" x14ac:dyDescent="0.25">
      <c r="A17" s="196" t="s">
        <v>104</v>
      </c>
      <c r="B17" s="164"/>
      <c r="C17" s="175"/>
      <c r="D17" s="201"/>
      <c r="E17" s="164"/>
      <c r="F17" s="175"/>
      <c r="G17" s="201"/>
      <c r="H17" s="165"/>
      <c r="I17" s="179"/>
      <c r="J17" s="205"/>
      <c r="K17" s="166"/>
      <c r="L17" s="182"/>
      <c r="M17" s="208"/>
      <c r="N17" s="166"/>
      <c r="O17" s="182"/>
      <c r="P17" s="208"/>
    </row>
    <row r="18" spans="1:16" s="163" customFormat="1" ht="30" x14ac:dyDescent="0.25">
      <c r="A18" s="196" t="s">
        <v>16</v>
      </c>
      <c r="B18" s="164"/>
      <c r="C18" s="175"/>
      <c r="D18" s="201"/>
      <c r="E18" s="164"/>
      <c r="F18" s="175"/>
      <c r="G18" s="201"/>
      <c r="H18" s="165"/>
      <c r="I18" s="179"/>
      <c r="J18" s="205"/>
      <c r="K18" s="166"/>
      <c r="L18" s="182"/>
      <c r="M18" s="208"/>
      <c r="N18" s="166"/>
      <c r="O18" s="182"/>
      <c r="P18" s="208"/>
    </row>
    <row r="19" spans="1:16" s="163" customFormat="1" ht="15" x14ac:dyDescent="0.25">
      <c r="A19" s="196" t="s">
        <v>15</v>
      </c>
      <c r="B19" s="164"/>
      <c r="C19" s="175"/>
      <c r="D19" s="201"/>
      <c r="E19" s="164"/>
      <c r="F19" s="175"/>
      <c r="G19" s="201"/>
      <c r="H19" s="165"/>
      <c r="I19" s="179"/>
      <c r="J19" s="205"/>
      <c r="K19" s="166"/>
      <c r="L19" s="182"/>
      <c r="M19" s="208"/>
      <c r="N19" s="166"/>
      <c r="O19" s="182"/>
      <c r="P19" s="208"/>
    </row>
    <row r="20" spans="1:16" s="163" customFormat="1" ht="15" x14ac:dyDescent="0.25">
      <c r="A20" s="196" t="s">
        <v>17</v>
      </c>
      <c r="B20" s="164"/>
      <c r="C20" s="175"/>
      <c r="D20" s="201"/>
      <c r="E20" s="164"/>
      <c r="F20" s="175"/>
      <c r="G20" s="201"/>
      <c r="H20" s="165"/>
      <c r="I20" s="179"/>
      <c r="J20" s="205"/>
      <c r="K20" s="166"/>
      <c r="L20" s="182"/>
      <c r="M20" s="208"/>
      <c r="N20" s="166"/>
      <c r="O20" s="182"/>
      <c r="P20" s="208"/>
    </row>
    <row r="21" spans="1:16" s="163" customFormat="1" ht="30" x14ac:dyDescent="0.25">
      <c r="A21" s="196" t="s">
        <v>105</v>
      </c>
      <c r="B21" s="164"/>
      <c r="C21" s="175"/>
      <c r="D21" s="201"/>
      <c r="E21" s="164"/>
      <c r="F21" s="175"/>
      <c r="G21" s="201"/>
      <c r="H21" s="165"/>
      <c r="I21" s="179"/>
      <c r="J21" s="205"/>
      <c r="K21" s="166"/>
      <c r="L21" s="182"/>
      <c r="M21" s="208"/>
      <c r="N21" s="166"/>
      <c r="O21" s="182"/>
      <c r="P21" s="208"/>
    </row>
    <row r="22" spans="1:16" s="163" customFormat="1" ht="30" x14ac:dyDescent="0.25">
      <c r="A22" s="196" t="s">
        <v>19</v>
      </c>
      <c r="B22" s="164"/>
      <c r="C22" s="175"/>
      <c r="D22" s="201"/>
      <c r="E22" s="164"/>
      <c r="F22" s="175"/>
      <c r="G22" s="201"/>
      <c r="H22" s="165"/>
      <c r="I22" s="179"/>
      <c r="J22" s="205"/>
      <c r="K22" s="166"/>
      <c r="L22" s="182"/>
      <c r="M22" s="208"/>
      <c r="N22" s="166"/>
      <c r="O22" s="182"/>
      <c r="P22" s="208"/>
    </row>
    <row r="23" spans="1:16" s="163" customFormat="1" ht="30" x14ac:dyDescent="0.25">
      <c r="A23" s="197" t="s">
        <v>106</v>
      </c>
      <c r="B23" s="164"/>
      <c r="C23" s="175"/>
      <c r="D23" s="201"/>
      <c r="E23" s="164"/>
      <c r="F23" s="175"/>
      <c r="G23" s="201"/>
      <c r="H23" s="165"/>
      <c r="I23" s="179"/>
      <c r="J23" s="205"/>
      <c r="K23" s="166"/>
      <c r="L23" s="182"/>
      <c r="M23" s="208"/>
      <c r="N23" s="166"/>
      <c r="O23" s="182"/>
      <c r="P23" s="208"/>
    </row>
    <row r="24" spans="1:16" s="163" customFormat="1" ht="15" x14ac:dyDescent="0.25">
      <c r="A24" s="197" t="s">
        <v>20</v>
      </c>
      <c r="B24" s="164"/>
      <c r="C24" s="175"/>
      <c r="D24" s="201"/>
      <c r="E24" s="164"/>
      <c r="F24" s="175"/>
      <c r="G24" s="201"/>
      <c r="H24" s="165"/>
      <c r="I24" s="179"/>
      <c r="J24" s="205"/>
      <c r="K24" s="166"/>
      <c r="L24" s="182"/>
      <c r="M24" s="208"/>
      <c r="N24" s="166"/>
      <c r="O24" s="182"/>
      <c r="P24" s="208"/>
    </row>
    <row r="25" spans="1:16" s="163" customFormat="1" ht="15" x14ac:dyDescent="0.25">
      <c r="A25" s="197" t="s">
        <v>21</v>
      </c>
      <c r="B25" s="164"/>
      <c r="C25" s="175"/>
      <c r="D25" s="201"/>
      <c r="E25" s="164"/>
      <c r="F25" s="175"/>
      <c r="G25" s="201"/>
      <c r="H25" s="165"/>
      <c r="I25" s="179"/>
      <c r="J25" s="205"/>
      <c r="K25" s="166"/>
      <c r="L25" s="182"/>
      <c r="M25" s="208"/>
      <c r="N25" s="166"/>
      <c r="O25" s="182"/>
      <c r="P25" s="208"/>
    </row>
    <row r="26" spans="1:16" s="163" customFormat="1" ht="30" x14ac:dyDescent="0.25">
      <c r="A26" s="216" t="s">
        <v>107</v>
      </c>
      <c r="B26" s="217"/>
      <c r="C26" s="218"/>
      <c r="D26" s="219"/>
      <c r="E26" s="217"/>
      <c r="F26" s="218"/>
      <c r="G26" s="219"/>
      <c r="H26" s="220"/>
      <c r="I26" s="221"/>
      <c r="J26" s="222"/>
      <c r="K26" s="223"/>
      <c r="L26" s="224"/>
      <c r="M26" s="225"/>
      <c r="N26" s="223"/>
      <c r="O26" s="224"/>
      <c r="P26" s="225"/>
    </row>
    <row r="27" spans="1:16" ht="16.5" thickBot="1" x14ac:dyDescent="0.3">
      <c r="A27" s="198" t="s">
        <v>22</v>
      </c>
      <c r="B27" s="171"/>
      <c r="C27" s="176"/>
      <c r="D27" s="202"/>
      <c r="E27" s="171"/>
      <c r="F27" s="176"/>
      <c r="G27" s="202"/>
      <c r="H27" s="167"/>
      <c r="I27" s="180"/>
      <c r="J27" s="206"/>
      <c r="K27" s="172"/>
      <c r="L27" s="183"/>
      <c r="M27" s="209"/>
      <c r="N27" s="172"/>
      <c r="O27" s="183"/>
      <c r="P27" s="209"/>
    </row>
    <row r="28" spans="1:16" x14ac:dyDescent="0.25">
      <c r="A28" s="186"/>
      <c r="B28" s="138"/>
      <c r="C28" s="138"/>
      <c r="D28" s="138"/>
      <c r="E28" s="138"/>
      <c r="F28" s="138"/>
      <c r="G28" s="138"/>
      <c r="H28" s="140"/>
      <c r="I28" s="140"/>
      <c r="J28" s="140"/>
      <c r="K28" s="139"/>
      <c r="L28" s="139"/>
      <c r="M28" s="139"/>
      <c r="N28" s="139"/>
      <c r="O28" s="139"/>
      <c r="P28" s="139"/>
    </row>
    <row r="29" spans="1:16" x14ac:dyDescent="0.25">
      <c r="A29" s="187"/>
      <c r="B29" s="141"/>
      <c r="C29" s="141"/>
      <c r="D29" s="141"/>
      <c r="E29" s="138"/>
      <c r="F29" s="138"/>
      <c r="G29" s="138"/>
      <c r="H29" s="140"/>
      <c r="I29" s="140"/>
      <c r="J29" s="140"/>
      <c r="K29" s="139"/>
      <c r="L29" s="139"/>
      <c r="M29" s="139"/>
      <c r="N29" s="139"/>
      <c r="O29" s="139"/>
      <c r="P29" s="139"/>
    </row>
    <row r="30" spans="1:16" x14ac:dyDescent="0.25">
      <c r="A30" s="187"/>
      <c r="B30" s="142"/>
      <c r="C30" s="142"/>
      <c r="D30" s="142"/>
      <c r="E30" s="138"/>
      <c r="F30" s="138"/>
      <c r="G30" s="138"/>
      <c r="H30" s="140"/>
      <c r="I30" s="140"/>
      <c r="J30" s="140"/>
    </row>
  </sheetData>
  <mergeCells count="6">
    <mergeCell ref="N2:P2"/>
    <mergeCell ref="B1:P1"/>
    <mergeCell ref="B2:D2"/>
    <mergeCell ref="E2:G2"/>
    <mergeCell ref="H2:J2"/>
    <mergeCell ref="K2:M2"/>
  </mergeCells>
  <pageMargins left="0.70866141732283472" right="0.70866141732283472" top="0.74803149606299213" bottom="0.74803149606299213" header="0.31496062992125984" footer="0.31496062992125984"/>
  <pageSetup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Summary</vt:lpstr>
      <vt:lpstr>Budget To Actuals</vt:lpstr>
      <vt:lpstr>Revenue</vt:lpstr>
      <vt:lpstr>Expenses</vt:lpstr>
      <vt:lpstr>Transactions</vt:lpstr>
      <vt:lpstr>Historiclas</vt:lpstr>
      <vt:lpstr>'Budget To Actuals'!Print_Area</vt:lpstr>
      <vt:lpstr>Expenses!Print_Area</vt:lpstr>
      <vt:lpstr>Historiclas!Print_Area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Andrews</dc:creator>
  <cp:lastModifiedBy>Gerry Whelan</cp:lastModifiedBy>
  <cp:lastPrinted>2023-03-31T16:43:02Z</cp:lastPrinted>
  <dcterms:created xsi:type="dcterms:W3CDTF">2022-05-01T22:38:07Z</dcterms:created>
  <dcterms:modified xsi:type="dcterms:W3CDTF">2023-09-08T12:41:58Z</dcterms:modified>
</cp:coreProperties>
</file>